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13095" windowHeight="11580" tabRatio="609" activeTab="0"/>
  </bookViews>
  <sheets>
    <sheet name="загальна" sheetId="1" r:id="rId1"/>
    <sheet name="бюджет" sheetId="2" r:id="rId2"/>
    <sheet name="місцевий" sheetId="3" r:id="rId3"/>
  </sheets>
  <externalReferences>
    <externalReference r:id="rId6"/>
  </externalReferences>
  <definedNames>
    <definedName name="_xlnm.Print_Titles" localSheetId="0">'загальна'!$12:$14</definedName>
    <definedName name="_xlnm.Print_Area" localSheetId="1">'бюджет'!$A$1:$T$306</definedName>
    <definedName name="_xlnm.Print_Area" localSheetId="0">'загальна'!$A$1:$H$306</definedName>
    <definedName name="_xlnm.Print_Area" localSheetId="2">'місцевий'!$A$1:$T$306</definedName>
  </definedNames>
  <calcPr fullCalcOnLoad="1"/>
</workbook>
</file>

<file path=xl/sharedStrings.xml><?xml version="1.0" encoding="utf-8"?>
<sst xmlns="http://schemas.openxmlformats.org/spreadsheetml/2006/main" count="2211" uniqueCount="224">
  <si>
    <t xml:space="preserve">Затверджено наказом </t>
  </si>
  <si>
    <t xml:space="preserve">Держкомлісгоспу України </t>
  </si>
  <si>
    <t>від 05.02.2009 року № 30</t>
  </si>
  <si>
    <t xml:space="preserve">                                                                                                                                                                           </t>
  </si>
  <si>
    <t>ФОРМА № 10-ЛГ</t>
  </si>
  <si>
    <t>загальна (зведена)</t>
  </si>
  <si>
    <t xml:space="preserve">          З В І Т  </t>
  </si>
  <si>
    <t>про виконання виробничого плану</t>
  </si>
  <si>
    <t>по лісовому  господарству</t>
  </si>
  <si>
    <t xml:space="preserve">                                                                                                                                                                                   </t>
  </si>
  <si>
    <t>(тис.грн)</t>
  </si>
  <si>
    <t>№№</t>
  </si>
  <si>
    <t xml:space="preserve">Код </t>
  </si>
  <si>
    <t>Один.</t>
  </si>
  <si>
    <t>ПЛАН</t>
  </si>
  <si>
    <t>ФАКТИЧНО</t>
  </si>
  <si>
    <t>пп</t>
  </si>
  <si>
    <t>рядка</t>
  </si>
  <si>
    <t>вим.</t>
  </si>
  <si>
    <t>обсяг</t>
  </si>
  <si>
    <t>сума витрат</t>
  </si>
  <si>
    <t>Розділ І. Лісове і мисливське господарство</t>
  </si>
  <si>
    <t>1.1  Лісовпорядкування та проектно-вишукувальні роботи</t>
  </si>
  <si>
    <t>Базове лісовпорядкування</t>
  </si>
  <si>
    <t>га</t>
  </si>
  <si>
    <t xml:space="preserve">Безперервне лісовпорядкування </t>
  </si>
  <si>
    <t xml:space="preserve">Грунтово-типологічне обстеження </t>
  </si>
  <si>
    <t>Інші роботи з лісовпорядкування</t>
  </si>
  <si>
    <t>-</t>
  </si>
  <si>
    <t>*</t>
  </si>
  <si>
    <t>Проектно-вишукувальні роботи</t>
  </si>
  <si>
    <t>Моніторинг лісів</t>
  </si>
  <si>
    <t>Інвентаризація та оцінка лісового фонду</t>
  </si>
  <si>
    <t>Державний облік лісів</t>
  </si>
  <si>
    <t>Проведення лісової сертифікації</t>
  </si>
  <si>
    <t>Разом по підрозділу 1.1</t>
  </si>
  <si>
    <t>Дов.</t>
  </si>
  <si>
    <t>Оформлення правовстановлюючих документів на землі</t>
  </si>
  <si>
    <t>1.2. Рубки формування та оздоровлення лісів та інші заходи</t>
  </si>
  <si>
    <t>Рубки догляду за лісом (а + б + в + г)   (100+110+120+130)</t>
  </si>
  <si>
    <t>з них:  ( 101+111+121+131)</t>
  </si>
  <si>
    <t>куб.м</t>
  </si>
  <si>
    <t xml:space="preserve">         а) освітлення </t>
  </si>
  <si>
    <t xml:space="preserve">         б) прочищення</t>
  </si>
  <si>
    <t xml:space="preserve">         в) проріджування</t>
  </si>
  <si>
    <t xml:space="preserve">         г) прохідні рубки</t>
  </si>
  <si>
    <t>1. Санітарні - всього   ( а + б )</t>
  </si>
  <si>
    <t xml:space="preserve">         а) вибіркові санітарні рубки</t>
  </si>
  <si>
    <t xml:space="preserve">         б) суцільні санітарні рубки</t>
  </si>
  <si>
    <t xml:space="preserve"> 2.  Лісовідновні рубки</t>
  </si>
  <si>
    <t>3. Рубки переформування</t>
  </si>
  <si>
    <t xml:space="preserve">5. Ланшафтні рубки  </t>
  </si>
  <si>
    <t xml:space="preserve">6.Інші заходи, повязані з веденням лісового господарства </t>
  </si>
  <si>
    <t xml:space="preserve">Інші заходи не повязані з веденням лісового господарства </t>
  </si>
  <si>
    <t>Інші витрати ( розшифрувати)</t>
  </si>
  <si>
    <t xml:space="preserve">Разом по  підрозділу 1.2 </t>
  </si>
  <si>
    <t>Рубки, проведені на землях інших користувачів</t>
  </si>
  <si>
    <t>1.3.  Допоміжні лісогосподарські роботи</t>
  </si>
  <si>
    <t>Відведення лісосік під рубки формування і оздоровлення лісів тв інші заходи</t>
  </si>
  <si>
    <t>Відведення ділянок під інші види користування</t>
  </si>
  <si>
    <t>Трелювання деревини на верхні склади</t>
  </si>
  <si>
    <t>Ремонт і утримання осушувальних систем</t>
  </si>
  <si>
    <t>км</t>
  </si>
  <si>
    <t>Разом по підрозділу 1.3.</t>
  </si>
  <si>
    <t>1.4.Відновлення лісів на землях, наданих у постійне користування</t>
  </si>
  <si>
    <t>Садіння і висівання лісу - всього       в тому числі:  (р.331+р.332)</t>
  </si>
  <si>
    <t xml:space="preserve">                       садіння лісу</t>
  </si>
  <si>
    <t xml:space="preserve">                       висівання</t>
  </si>
  <si>
    <t>Сприяння природному поновленню</t>
  </si>
  <si>
    <t>Реконструкція насаджень</t>
  </si>
  <si>
    <t>Догляд за лісовими культурами в переводі на однократний</t>
  </si>
  <si>
    <t>Доповнення лісових культур</t>
  </si>
  <si>
    <t>Обробіток грунту під лісові культури</t>
  </si>
  <si>
    <t>Заготівля  лісового насіння - разом</t>
  </si>
  <si>
    <t>кг</t>
  </si>
  <si>
    <t xml:space="preserve">                      в тому числі:                  сосни</t>
  </si>
  <si>
    <t xml:space="preserve">                    ялини</t>
  </si>
  <si>
    <t xml:space="preserve">                    дуба</t>
  </si>
  <si>
    <t xml:space="preserve">                   бука</t>
  </si>
  <si>
    <t>Вирощування садивного матеріалу в розсадниках</t>
  </si>
  <si>
    <t>тис.шт.</t>
  </si>
  <si>
    <t>Створення і вирощування плантацій</t>
  </si>
  <si>
    <t xml:space="preserve">  Разом по  підрозділу 1.4.</t>
  </si>
  <si>
    <t>1.5. Охорона лісу від пожеж</t>
  </si>
  <si>
    <t>Влаштування протипожежних розривів</t>
  </si>
  <si>
    <t>Влаштування мінералізованих смуг</t>
  </si>
  <si>
    <t>Догляд за мінералізованими смугами та протипожежними розривами</t>
  </si>
  <si>
    <t>Благоустрій рекреаційних ділянок</t>
  </si>
  <si>
    <t xml:space="preserve">га </t>
  </si>
  <si>
    <t>Організація, утримання лісових пожених станцій і зв'язку</t>
  </si>
  <si>
    <t>Ремонт об'єктів протипожежного призначення</t>
  </si>
  <si>
    <t>Авіаційне патрулювання лісів</t>
  </si>
  <si>
    <t>тис. га</t>
  </si>
  <si>
    <t>Утримання тимчасових пожежних наглядачів</t>
  </si>
  <si>
    <t>Утримання інспекторів міліції</t>
  </si>
  <si>
    <t>Гасіння лісових пожеж</t>
  </si>
  <si>
    <t xml:space="preserve">   Разом по  підрозділу 1.5</t>
  </si>
  <si>
    <t>1.6. Боротьба зі шкідниками та хворобами лісу</t>
  </si>
  <si>
    <t>Лісопатологічні обстеження</t>
  </si>
  <si>
    <t>Експедиційні роботи</t>
  </si>
  <si>
    <t>Винищувальні роботи в осередках шкідників і хвороб, всього</t>
  </si>
  <si>
    <t>в т.ч.: а) авіаційними методами</t>
  </si>
  <si>
    <t xml:space="preserve">         б) наземними методами</t>
  </si>
  <si>
    <t xml:space="preserve">Виробництво біологічних препаратів </t>
  </si>
  <si>
    <t>Грунтові розкопки</t>
  </si>
  <si>
    <t>ям</t>
  </si>
  <si>
    <t xml:space="preserve">   Разом по  підрозділу 1.6</t>
  </si>
  <si>
    <t>1.7 .Мисливське господарство</t>
  </si>
  <si>
    <t>Мисливське впорядкування</t>
  </si>
  <si>
    <t>Охорона диких тварин</t>
  </si>
  <si>
    <t>Облік диких тварин</t>
  </si>
  <si>
    <t>Заготівля і викладка кормів для підгодівлі мисливських тварин</t>
  </si>
  <si>
    <t xml:space="preserve">   Разом по підрозділу 1.7</t>
  </si>
  <si>
    <t>1.8. Загальновиробничі (цехові) витрати</t>
  </si>
  <si>
    <t>1.9.Адміністративні  витрати</t>
  </si>
  <si>
    <t>Розділ ІІ.  Лісорозведення</t>
  </si>
  <si>
    <t>2.1. Лісорозведення на землях наданих у постійне користування</t>
  </si>
  <si>
    <t>Садіння і висівання лісу - всього</t>
  </si>
  <si>
    <t>Обробіток грунту під  лісові культури</t>
  </si>
  <si>
    <t>Ремонт і утримання протиерозійних гідротехнічних споруд</t>
  </si>
  <si>
    <t>Рекультивація порушених земель</t>
  </si>
  <si>
    <t xml:space="preserve">  Разом по  підрозділу 2.1</t>
  </si>
  <si>
    <t>Придбання насіння і садивного матеріалу для лісорозведення на землях наданих у постійне користування (довідково)</t>
  </si>
  <si>
    <t xml:space="preserve">  2.2. Лісорозведення на  землях  інших землекористувачів</t>
  </si>
  <si>
    <t xml:space="preserve">                    в тому числі: садіння лісу</t>
  </si>
  <si>
    <t xml:space="preserve">                    в тому числі: під лісові культури наступного року</t>
  </si>
  <si>
    <t xml:space="preserve">  Разом по  підрозділу 2.2</t>
  </si>
  <si>
    <t xml:space="preserve">  2.3. Створення полезахисних лісових смуг</t>
  </si>
  <si>
    <t xml:space="preserve">  Разом по  підрозділу 2.3</t>
  </si>
  <si>
    <t>Придбання насіння і садивного матеріалу для створення полезахисних лісових смуг (довідково)</t>
  </si>
  <si>
    <t>Оформлення правовстановлюючих документів на землі для лісорозведення</t>
  </si>
  <si>
    <t xml:space="preserve">Розділ ІІІ.  Збереження природно-заповідного фонду   </t>
  </si>
  <si>
    <t>3.1 Лісовпорядкування та проектно-вишукув. роботи</t>
  </si>
  <si>
    <t>Разом по підрозділу 3.1</t>
  </si>
  <si>
    <t>3.2. Рубки формування та оздоровлення лісів та інші заходи</t>
  </si>
  <si>
    <t>Рубки догляду за лісом (а + б + в + г)</t>
  </si>
  <si>
    <t>з них:</t>
  </si>
  <si>
    <t xml:space="preserve">Разом по  підрозділу 3.2 </t>
  </si>
  <si>
    <t>3.3.  Допоміжні лісогосподарські роботи</t>
  </si>
  <si>
    <t>Інші витрати з них:</t>
  </si>
  <si>
    <t xml:space="preserve">         будівництво тимчасових (сезонних) лісогосподарських доріг</t>
  </si>
  <si>
    <t xml:space="preserve">         ремонт і утримання наявної лісодорожної мережі</t>
  </si>
  <si>
    <t>Разом по підрозділу 3.3.</t>
  </si>
  <si>
    <t>3.4.Відновлення лісів на землях, наданих у постійне користування</t>
  </si>
  <si>
    <t xml:space="preserve">Садіння і висівання лісу - всього       в тому числі: </t>
  </si>
  <si>
    <t xml:space="preserve">                         в тому числі: під лісові культури наступного року</t>
  </si>
  <si>
    <t xml:space="preserve">                      в тому числі:                                      сосни</t>
  </si>
  <si>
    <t xml:space="preserve">                 інші</t>
  </si>
  <si>
    <t>грн</t>
  </si>
  <si>
    <t xml:space="preserve">  Разом по  підрозділу 3.4.</t>
  </si>
  <si>
    <t>3.5. Охорона лісу від пожеж</t>
  </si>
  <si>
    <t xml:space="preserve">   Разом по  підрозділу 3.5</t>
  </si>
  <si>
    <t>3.6. Боротьба зі шкідниками та хворобами лісу</t>
  </si>
  <si>
    <t xml:space="preserve">   Разом по  підрозділу 3.6</t>
  </si>
  <si>
    <t>3.7 .Мисливське господарство</t>
  </si>
  <si>
    <t xml:space="preserve">   Разом по підрозділу 7.7</t>
  </si>
  <si>
    <t>3.8.Загальновиробничі (цехові) витрати</t>
  </si>
  <si>
    <t xml:space="preserve">                    в тому числі: по мисливству</t>
  </si>
  <si>
    <t>3.9. Адміністративні витрати</t>
  </si>
  <si>
    <t>Розділ ІV. Спеціальне використання лісових ресурсів та інші заходи</t>
  </si>
  <si>
    <t>4.1. Заготівля деревини в порядку рубок головного користування</t>
  </si>
  <si>
    <t>Відведення лісосік під рубки головного користування</t>
  </si>
  <si>
    <t>Заготівля деревини</t>
  </si>
  <si>
    <t>4.2. Заготівля другорядних лісових матеріалів</t>
  </si>
  <si>
    <t>тонн</t>
  </si>
  <si>
    <t>шт.</t>
  </si>
  <si>
    <t>4.3. Здійснення побічних лісових користувачів</t>
  </si>
  <si>
    <t>4.4. Використання корисних властивостей лісів</t>
  </si>
  <si>
    <t xml:space="preserve">                   4.5. Інші заходи</t>
  </si>
  <si>
    <t>Перевезення деревини від всіх видів рубок на нижні склади, включаючи навантаження та розвантаження</t>
  </si>
  <si>
    <t>Розробка хлистів на нижніх складах</t>
  </si>
  <si>
    <t>Вирощування ялинок на плантаціях</t>
  </si>
  <si>
    <t>4.6. Загальновиробничі (цехові ) витрати</t>
  </si>
  <si>
    <t>4.7. Адміністративні витрати</t>
  </si>
  <si>
    <t>тис.грн.</t>
  </si>
  <si>
    <t>Всього витрат по  розділах І, ІІ, ІІІ, ІV</t>
  </si>
  <si>
    <t xml:space="preserve">Керівник                 _____________________ </t>
  </si>
  <si>
    <t>Головний бухгалтер   ___________________</t>
  </si>
  <si>
    <t>Придбання насіння і садивного матеріалу для відновлення лісів на землях, наданих у постійне користування (довідково)</t>
  </si>
  <si>
    <t>Інші види рубок, формування і оздоровлення лісів та інші заходи, пов'язані з веденням лісового господарства - всього,  (1+2+3+4+5+6)    з них:</t>
  </si>
  <si>
    <t xml:space="preserve"> 4. Рубки, пов"язані з реконструкцією деревостанів</t>
  </si>
  <si>
    <t>Інші витрати з них:  (розшифрувати )</t>
  </si>
  <si>
    <t>будівництво тимчасових (сезонних) лісогосподарських доріг (довідково)</t>
  </si>
  <si>
    <t>ремонт і утримання наявної лісодорожної мережі (довідково)</t>
  </si>
  <si>
    <t xml:space="preserve">   в тому числі: під лісові культури наступного року (довідково)</t>
  </si>
  <si>
    <t xml:space="preserve">                 інші (розшифрувати)</t>
  </si>
  <si>
    <t>Інші витрати  (розшифрувати в пояснювальній записці)</t>
  </si>
  <si>
    <t>Придбання насіння і садивного матеріалу   (довідково)</t>
  </si>
  <si>
    <t>Інші витрати (розшифрувати)</t>
  </si>
  <si>
    <t xml:space="preserve">                    в тому числі: садіння лісу (довідково)</t>
  </si>
  <si>
    <t xml:space="preserve">          в тому числі: лісові культури наступного року (довідково)</t>
  </si>
  <si>
    <t xml:space="preserve">                     в тому числі: садіння лісу (довідково)</t>
  </si>
  <si>
    <t>в тому числі: під лісові культури наступного року (довідково)</t>
  </si>
  <si>
    <t>в тому числі: по мисливству  (довідково)</t>
  </si>
  <si>
    <r>
      <t xml:space="preserve">Всього витрат по  розділу   І                                                                        </t>
    </r>
    <r>
      <rPr>
        <b/>
        <i/>
        <sz val="10"/>
        <color indexed="8"/>
        <rFont val="Times New Roman"/>
        <family val="1"/>
      </rPr>
      <t>Лісове господарство і мисливство</t>
    </r>
  </si>
  <si>
    <r>
      <t xml:space="preserve">Всього витрат по розділу  ІІ                            </t>
    </r>
    <r>
      <rPr>
        <b/>
        <i/>
        <sz val="10"/>
        <color indexed="8"/>
        <rFont val="Times New Roman"/>
        <family val="1"/>
      </rPr>
      <t>Лісорозведення</t>
    </r>
  </si>
  <si>
    <r>
      <t xml:space="preserve">Всього витрат по розділу ІІІ                                   </t>
    </r>
    <r>
      <rPr>
        <b/>
        <i/>
        <sz val="10"/>
        <color indexed="8"/>
        <rFont val="Times New Roman"/>
        <family val="1"/>
      </rPr>
      <t>Збереження природно-заповідного фонду</t>
    </r>
  </si>
  <si>
    <t>Разом по підрозділу 4.1</t>
  </si>
  <si>
    <r>
      <t xml:space="preserve">в тому числі:  -  живиці   </t>
    </r>
    <r>
      <rPr>
        <i/>
        <sz val="10"/>
        <color indexed="8"/>
        <rFont val="Times New Roman"/>
        <family val="1"/>
      </rPr>
      <t>довідково</t>
    </r>
  </si>
  <si>
    <r>
      <t xml:space="preserve">                      - деревних соків  </t>
    </r>
    <r>
      <rPr>
        <i/>
        <sz val="10"/>
        <color indexed="8"/>
        <rFont val="Times New Roman"/>
        <family val="1"/>
      </rPr>
      <t>довідково</t>
    </r>
  </si>
  <si>
    <r>
      <t xml:space="preserve">                      - новорічних ялинок   </t>
    </r>
    <r>
      <rPr>
        <i/>
        <sz val="10"/>
        <color indexed="8"/>
        <rFont val="Times New Roman"/>
        <family val="1"/>
      </rPr>
      <t>довідково</t>
    </r>
  </si>
  <si>
    <r>
      <t xml:space="preserve">в тому числі:  для рекреаційних цілей    </t>
    </r>
    <r>
      <rPr>
        <i/>
        <sz val="10"/>
        <color indexed="8"/>
        <rFont val="Times New Roman"/>
        <family val="1"/>
      </rPr>
      <t>довідково</t>
    </r>
  </si>
  <si>
    <t xml:space="preserve">Разом по підрозділу 4.5 </t>
  </si>
  <si>
    <r>
      <t xml:space="preserve">Всього витрат по розділу ІV                                  </t>
    </r>
    <r>
      <rPr>
        <b/>
        <i/>
        <sz val="10"/>
        <color indexed="8"/>
        <rFont val="Times New Roman"/>
        <family val="1"/>
      </rPr>
      <t>Спеціальне використання лісових ресурсів та інші заходи</t>
    </r>
  </si>
  <si>
    <t>Головний лісничий  ______________________</t>
  </si>
  <si>
    <t>Головний економіст  ____________________</t>
  </si>
  <si>
    <r>
      <t xml:space="preserve">в тому числі заготівля:  - ягід  </t>
    </r>
    <r>
      <rPr>
        <i/>
        <sz val="10"/>
        <color indexed="8"/>
        <rFont val="Times New Roman"/>
        <family val="1"/>
      </rPr>
      <t xml:space="preserve"> довідково</t>
    </r>
  </si>
  <si>
    <r>
      <t xml:space="preserve">                                    - грибів        </t>
    </r>
    <r>
      <rPr>
        <i/>
        <sz val="10"/>
        <color indexed="8"/>
        <rFont val="Times New Roman"/>
        <family val="1"/>
      </rPr>
      <t xml:space="preserve"> довідково</t>
    </r>
  </si>
  <si>
    <r>
      <t xml:space="preserve">                                    - лікарcької сировини   </t>
    </r>
    <r>
      <rPr>
        <i/>
        <sz val="10"/>
        <color indexed="8"/>
        <rFont val="Times New Roman"/>
        <family val="1"/>
      </rPr>
      <t>довідково</t>
    </r>
  </si>
  <si>
    <t>ДП "Коростенське ЛМГ"</t>
  </si>
  <si>
    <t xml:space="preserve">(підприємство)    </t>
  </si>
  <si>
    <t>Житомирське ОУЛМГ</t>
  </si>
  <si>
    <r>
      <t xml:space="preserve">Всього витрат по  розділу   І                                                                        </t>
    </r>
    <r>
      <rPr>
        <b/>
        <i/>
        <sz val="11"/>
        <color indexed="8"/>
        <rFont val="Times New Roman"/>
        <family val="1"/>
      </rPr>
      <t>Лісове господарство і мисливство</t>
    </r>
  </si>
  <si>
    <r>
      <t xml:space="preserve">в тому числі:  -  живиці   </t>
    </r>
    <r>
      <rPr>
        <i/>
        <sz val="11"/>
        <color indexed="8"/>
        <rFont val="Times New Roman"/>
        <family val="1"/>
      </rPr>
      <t>довідково</t>
    </r>
  </si>
  <si>
    <r>
      <t xml:space="preserve">                      - деревних соків  </t>
    </r>
    <r>
      <rPr>
        <i/>
        <sz val="11"/>
        <color indexed="8"/>
        <rFont val="Times New Roman"/>
        <family val="1"/>
      </rPr>
      <t>довідково</t>
    </r>
  </si>
  <si>
    <r>
      <t xml:space="preserve">                      - новорічних ялинок   </t>
    </r>
    <r>
      <rPr>
        <i/>
        <sz val="11"/>
        <color indexed="8"/>
        <rFont val="Times New Roman"/>
        <family val="1"/>
      </rPr>
      <t>довідково</t>
    </r>
  </si>
  <si>
    <r>
      <t xml:space="preserve">в тому числі заготівля:  - ягід  </t>
    </r>
    <r>
      <rPr>
        <i/>
        <sz val="11"/>
        <rFont val="Times New Roman"/>
        <family val="1"/>
      </rPr>
      <t xml:space="preserve"> довідково</t>
    </r>
  </si>
  <si>
    <r>
      <t xml:space="preserve">                                    - грибів        </t>
    </r>
    <r>
      <rPr>
        <i/>
        <sz val="11"/>
        <rFont val="Times New Roman"/>
        <family val="1"/>
      </rPr>
      <t xml:space="preserve"> довідково</t>
    </r>
  </si>
  <si>
    <r>
      <t xml:space="preserve">                                    - лікарcької сировини   </t>
    </r>
    <r>
      <rPr>
        <i/>
        <sz val="11"/>
        <rFont val="Times New Roman"/>
        <family val="1"/>
      </rPr>
      <t>довідково</t>
    </r>
  </si>
  <si>
    <r>
      <t xml:space="preserve">в тому числі:  для рекреаційних цілей    </t>
    </r>
    <r>
      <rPr>
        <i/>
        <sz val="11"/>
        <color indexed="8"/>
        <rFont val="Times New Roman"/>
        <family val="1"/>
      </rPr>
      <t>довідково</t>
    </r>
  </si>
  <si>
    <r>
      <t xml:space="preserve">Всього витрат по розділу ІV                                  </t>
    </r>
    <r>
      <rPr>
        <b/>
        <i/>
        <sz val="11"/>
        <color indexed="8"/>
        <rFont val="Times New Roman"/>
        <family val="1"/>
      </rPr>
      <t>Спеціальне використання лісових ресурсів та інші заходи</t>
    </r>
  </si>
  <si>
    <t xml:space="preserve">З В І Т  </t>
  </si>
  <si>
    <r>
      <t xml:space="preserve">Всього витрат по розділу ІІІ    </t>
    </r>
    <r>
      <rPr>
        <b/>
        <i/>
        <sz val="10"/>
        <color indexed="8"/>
        <rFont val="Times New Roman"/>
        <family val="1"/>
      </rPr>
      <t>Збереження природно-заповідного фонду</t>
    </r>
  </si>
  <si>
    <t xml:space="preserve">за 2016 рік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</si>
</sst>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sz val="10"/>
      <color indexed="57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18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 locked="0"/>
    </xf>
    <xf numFmtId="180" fontId="1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180" fontId="1" fillId="0" borderId="24" xfId="0" applyNumberFormat="1" applyFont="1" applyBorder="1" applyAlignment="1" applyProtection="1">
      <alignment horizontal="center" vertical="center"/>
      <protection locked="0"/>
    </xf>
    <xf numFmtId="18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180" fontId="10" fillId="0" borderId="19" xfId="0" applyNumberFormat="1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180" fontId="10" fillId="0" borderId="24" xfId="0" applyNumberFormat="1" applyFont="1" applyBorder="1" applyAlignment="1" applyProtection="1">
      <alignment horizontal="center" vertical="center"/>
      <protection locked="0"/>
    </xf>
    <xf numFmtId="180" fontId="10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" fontId="10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1" fontId="10" fillId="0" borderId="30" xfId="0" applyNumberFormat="1" applyFont="1" applyBorder="1" applyAlignment="1" applyProtection="1">
      <alignment horizontal="center" vertical="center"/>
      <protection locked="0"/>
    </xf>
    <xf numFmtId="180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180" fontId="10" fillId="0" borderId="46" xfId="0" applyNumberFormat="1" applyFont="1" applyBorder="1" applyAlignment="1" applyProtection="1">
      <alignment horizontal="center" vertical="center"/>
      <protection locked="0"/>
    </xf>
    <xf numFmtId="1" fontId="10" fillId="0" borderId="46" xfId="0" applyNumberFormat="1" applyFont="1" applyBorder="1" applyAlignment="1" applyProtection="1">
      <alignment horizontal="center" vertical="center"/>
      <protection locked="0"/>
    </xf>
    <xf numFmtId="180" fontId="10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1" fontId="10" fillId="0" borderId="50" xfId="0" applyNumberFormat="1" applyFont="1" applyBorder="1" applyAlignment="1" applyProtection="1">
      <alignment horizontal="center" vertical="center"/>
      <protection locked="0"/>
    </xf>
    <xf numFmtId="1" fontId="10" fillId="0" borderId="51" xfId="0" applyNumberFormat="1" applyFont="1" applyBorder="1" applyAlignment="1" applyProtection="1">
      <alignment horizontal="center" vertical="center"/>
      <protection locked="0"/>
    </xf>
    <xf numFmtId="180" fontId="10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180" fontId="1" fillId="0" borderId="58" xfId="0" applyNumberFormat="1" applyFont="1" applyBorder="1" applyAlignment="1" applyProtection="1">
      <alignment horizontal="center" vertical="center"/>
      <protection locked="0"/>
    </xf>
    <xf numFmtId="180" fontId="1" fillId="0" borderId="59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18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180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180" fontId="10" fillId="0" borderId="61" xfId="0" applyNumberFormat="1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 applyProtection="1">
      <alignment horizontal="center" vertical="center"/>
      <protection locked="0"/>
    </xf>
    <xf numFmtId="1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1" fontId="1" fillId="0" borderId="34" xfId="0" applyNumberFormat="1" applyFont="1" applyFill="1" applyBorder="1" applyAlignment="1" applyProtection="1">
      <alignment horizontal="center" vertical="center"/>
      <protection locked="0"/>
    </xf>
    <xf numFmtId="180" fontId="1" fillId="0" borderId="6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180" fontId="1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80" fontId="10" fillId="0" borderId="63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180" fontId="10" fillId="0" borderId="30" xfId="0" applyNumberFormat="1" applyFont="1" applyBorder="1" applyAlignment="1" applyProtection="1">
      <alignment horizontal="center" vertical="center"/>
      <protection locked="0"/>
    </xf>
    <xf numFmtId="180" fontId="10" fillId="0" borderId="64" xfId="0" applyNumberFormat="1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180" fontId="10" fillId="0" borderId="50" xfId="0" applyNumberFormat="1" applyFont="1" applyFill="1" applyBorder="1" applyAlignment="1" applyProtection="1">
      <alignment horizontal="center" vertical="center"/>
      <protection locked="0"/>
    </xf>
    <xf numFmtId="18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Fill="1" applyBorder="1" applyAlignment="1" applyProtection="1">
      <alignment horizontal="center" vertical="center"/>
      <protection locked="0"/>
    </xf>
    <xf numFmtId="18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1" fontId="10" fillId="0" borderId="24" xfId="0" applyNumberFormat="1" applyFont="1" applyFill="1" applyBorder="1" applyAlignment="1" applyProtection="1">
      <alignment horizontal="center" vertical="center"/>
      <protection locked="0"/>
    </xf>
    <xf numFmtId="180" fontId="10" fillId="0" borderId="24" xfId="0" applyNumberFormat="1" applyFont="1" applyFill="1" applyBorder="1" applyAlignment="1" applyProtection="1">
      <alignment horizontal="center" vertical="center"/>
      <protection locked="0"/>
    </xf>
    <xf numFmtId="180" fontId="10" fillId="0" borderId="25" xfId="0" applyNumberFormat="1" applyFont="1" applyFill="1" applyBorder="1" applyAlignment="1" applyProtection="1">
      <alignment horizontal="center" vertical="center"/>
      <protection locked="0"/>
    </xf>
    <xf numFmtId="180" fontId="1" fillId="0" borderId="24" xfId="0" applyNumberFormat="1" applyFont="1" applyFill="1" applyBorder="1" applyAlignment="1" applyProtection="1">
      <alignment horizontal="center" vertical="center"/>
      <protection locked="0"/>
    </xf>
    <xf numFmtId="180" fontId="1" fillId="0" borderId="25" xfId="0" applyNumberFormat="1" applyFont="1" applyFill="1" applyBorder="1" applyAlignment="1" applyProtection="1">
      <alignment horizontal="center" vertical="center"/>
      <protection locked="0"/>
    </xf>
    <xf numFmtId="180" fontId="1" fillId="0" borderId="30" xfId="0" applyNumberFormat="1" applyFont="1" applyFill="1" applyBorder="1" applyAlignment="1" applyProtection="1">
      <alignment horizontal="center" vertical="center"/>
      <protection locked="0"/>
    </xf>
    <xf numFmtId="180" fontId="1" fillId="0" borderId="31" xfId="0" applyNumberFormat="1" applyFont="1" applyFill="1" applyBorder="1" applyAlignment="1" applyProtection="1">
      <alignment horizontal="center" vertical="center"/>
      <protection locked="0"/>
    </xf>
    <xf numFmtId="1" fontId="10" fillId="0" borderId="46" xfId="0" applyNumberFormat="1" applyFont="1" applyFill="1" applyBorder="1" applyAlignment="1" applyProtection="1">
      <alignment horizontal="center" vertical="center"/>
      <protection locked="0"/>
    </xf>
    <xf numFmtId="180" fontId="10" fillId="0" borderId="46" xfId="0" applyNumberFormat="1" applyFont="1" applyFill="1" applyBorder="1" applyAlignment="1" applyProtection="1">
      <alignment horizontal="center" vertical="center"/>
      <protection locked="0"/>
    </xf>
    <xf numFmtId="18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1" fontId="10" fillId="0" borderId="58" xfId="0" applyNumberFormat="1" applyFont="1" applyBorder="1" applyAlignment="1" applyProtection="1">
      <alignment horizontal="center" vertical="center"/>
      <protection locked="0"/>
    </xf>
    <xf numFmtId="180" fontId="10" fillId="0" borderId="58" xfId="0" applyNumberFormat="1" applyFont="1" applyBorder="1" applyAlignment="1" applyProtection="1">
      <alignment horizontal="center" vertical="center"/>
      <protection locked="0"/>
    </xf>
    <xf numFmtId="180" fontId="10" fillId="0" borderId="59" xfId="0" applyNumberFormat="1" applyFont="1" applyBorder="1" applyAlignment="1" applyProtection="1">
      <alignment horizontal="center" vertical="center"/>
      <protection locked="0"/>
    </xf>
    <xf numFmtId="1" fontId="10" fillId="0" borderId="18" xfId="0" applyNumberFormat="1" applyFont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80" fontId="10" fillId="0" borderId="68" xfId="0" applyNumberFormat="1" applyFont="1" applyBorder="1" applyAlignment="1" applyProtection="1">
      <alignment horizontal="center" vertical="center"/>
      <protection locked="0"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180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180" fontId="1" fillId="0" borderId="46" xfId="0" applyNumberFormat="1" applyFont="1" applyFill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vertical="center"/>
      <protection locked="0"/>
    </xf>
    <xf numFmtId="18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" fontId="1" fillId="0" borderId="46" xfId="0" applyNumberFormat="1" applyFont="1" applyFill="1" applyBorder="1" applyAlignment="1" applyProtection="1">
      <alignment horizontal="center" vertical="center"/>
      <protection locked="0"/>
    </xf>
    <xf numFmtId="180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1" fontId="1" fillId="0" borderId="58" xfId="0" applyNumberFormat="1" applyFont="1" applyBorder="1" applyAlignment="1" applyProtection="1">
      <alignment horizontal="center" vertical="center"/>
      <protection locked="0"/>
    </xf>
    <xf numFmtId="180" fontId="3" fillId="0" borderId="52" xfId="0" applyNumberFormat="1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180" fontId="1" fillId="0" borderId="18" xfId="0" applyNumberFormat="1" applyFont="1" applyBorder="1" applyAlignment="1" applyProtection="1">
      <alignment horizontal="center" vertical="center"/>
      <protection locked="0"/>
    </xf>
    <xf numFmtId="180" fontId="4" fillId="0" borderId="30" xfId="0" applyNumberFormat="1" applyFont="1" applyBorder="1" applyAlignment="1" applyProtection="1">
      <alignment horizontal="center" vertical="center"/>
      <protection locked="0"/>
    </xf>
    <xf numFmtId="180" fontId="10" fillId="0" borderId="51" xfId="0" applyNumberFormat="1" applyFont="1" applyFill="1" applyBorder="1" applyAlignment="1" applyProtection="1">
      <alignment horizontal="center" vertical="center"/>
      <protection locked="0"/>
    </xf>
    <xf numFmtId="180" fontId="10" fillId="0" borderId="72" xfId="0" applyNumberFormat="1" applyFont="1" applyFill="1" applyBorder="1" applyAlignment="1" applyProtection="1">
      <alignment horizontal="center" vertical="center"/>
      <protection locked="0"/>
    </xf>
    <xf numFmtId="180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180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180" fontId="1" fillId="0" borderId="50" xfId="0" applyNumberFormat="1" applyFont="1" applyFill="1" applyBorder="1" applyAlignment="1" applyProtection="1">
      <alignment horizontal="center" vertical="center"/>
      <protection locked="0"/>
    </xf>
    <xf numFmtId="180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1" fontId="1" fillId="0" borderId="74" xfId="0" applyNumberFormat="1" applyFont="1" applyBorder="1" applyAlignment="1" applyProtection="1">
      <alignment horizontal="center" vertical="center"/>
      <protection locked="0"/>
    </xf>
    <xf numFmtId="180" fontId="1" fillId="0" borderId="74" xfId="0" applyNumberFormat="1" applyFont="1" applyFill="1" applyBorder="1" applyAlignment="1" applyProtection="1">
      <alignment horizontal="center" vertical="center"/>
      <protection locked="0"/>
    </xf>
    <xf numFmtId="180" fontId="1" fillId="0" borderId="75" xfId="0" applyNumberFormat="1" applyFont="1" applyFill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180" fontId="10" fillId="0" borderId="78" xfId="0" applyNumberFormat="1" applyFont="1" applyFill="1" applyBorder="1" applyAlignment="1" applyProtection="1">
      <alignment horizontal="center" vertical="center"/>
      <protection locked="0"/>
    </xf>
    <xf numFmtId="180" fontId="10" fillId="0" borderId="79" xfId="0" applyNumberFormat="1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33" borderId="71" xfId="0" applyFont="1" applyFill="1" applyBorder="1" applyAlignment="1" applyProtection="1">
      <alignment horizontal="left" vertical="center" wrapText="1"/>
      <protection locked="0"/>
    </xf>
    <xf numFmtId="0" fontId="11" fillId="33" borderId="41" xfId="0" applyFont="1" applyFill="1" applyBorder="1" applyAlignment="1" applyProtection="1">
      <alignment horizontal="left" vertical="center" wrapText="1"/>
      <protection locked="0"/>
    </xf>
    <xf numFmtId="0" fontId="11" fillId="33" borderId="42" xfId="0" applyFont="1" applyFill="1" applyBorder="1" applyAlignment="1" applyProtection="1">
      <alignment horizontal="left" vertical="center" wrapText="1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 applyProtection="1">
      <alignment horizontal="center" vertical="center"/>
      <protection locked="0"/>
    </xf>
    <xf numFmtId="1" fontId="10" fillId="0" borderId="83" xfId="0" applyNumberFormat="1" applyFont="1" applyBorder="1" applyAlignment="1" applyProtection="1">
      <alignment horizontal="center" vertical="center"/>
      <protection locked="0"/>
    </xf>
    <xf numFmtId="1" fontId="10" fillId="0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1" fillId="34" borderId="18" xfId="0" applyNumberFormat="1" applyFont="1" applyFill="1" applyBorder="1" applyAlignment="1" applyProtection="1">
      <alignment horizontal="center" vertical="center"/>
      <protection hidden="1"/>
    </xf>
    <xf numFmtId="1" fontId="1" fillId="34" borderId="24" xfId="0" applyNumberFormat="1" applyFont="1" applyFill="1" applyBorder="1" applyAlignment="1" applyProtection="1">
      <alignment horizontal="center" vertical="center"/>
      <protection hidden="1"/>
    </xf>
    <xf numFmtId="1" fontId="1" fillId="34" borderId="30" xfId="0" applyNumberFormat="1" applyFont="1" applyFill="1" applyBorder="1" applyAlignment="1" applyProtection="1">
      <alignment horizontal="center" vertical="center"/>
      <protection hidden="1"/>
    </xf>
    <xf numFmtId="1" fontId="10" fillId="0" borderId="34" xfId="0" applyNumberFormat="1" applyFont="1" applyFill="1" applyBorder="1" applyAlignment="1" applyProtection="1">
      <alignment horizontal="center" vertical="center"/>
      <protection hidden="1"/>
    </xf>
    <xf numFmtId="180" fontId="10" fillId="34" borderId="34" xfId="0" applyNumberFormat="1" applyFont="1" applyFill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hidden="1"/>
    </xf>
    <xf numFmtId="180" fontId="1" fillId="0" borderId="24" xfId="0" applyNumberFormat="1" applyFont="1" applyBorder="1" applyAlignment="1" applyProtection="1">
      <alignment horizontal="center" vertical="center"/>
      <protection hidden="1"/>
    </xf>
    <xf numFmtId="180" fontId="10" fillId="34" borderId="64" xfId="0" applyNumberFormat="1" applyFont="1" applyFill="1" applyBorder="1" applyAlignment="1" applyProtection="1">
      <alignment horizontal="center" vertical="center"/>
      <protection hidden="1"/>
    </xf>
    <xf numFmtId="180" fontId="1" fillId="34" borderId="24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180" fontId="10" fillId="34" borderId="30" xfId="0" applyNumberFormat="1" applyFont="1" applyFill="1" applyBorder="1" applyAlignment="1" applyProtection="1">
      <alignment horizontal="center" vertical="center"/>
      <protection hidden="1"/>
    </xf>
    <xf numFmtId="1" fontId="10" fillId="34" borderId="18" xfId="0" applyNumberFormat="1" applyFont="1" applyFill="1" applyBorder="1" applyAlignment="1" applyProtection="1">
      <alignment horizontal="center" vertical="center"/>
      <protection hidden="1"/>
    </xf>
    <xf numFmtId="180" fontId="10" fillId="34" borderId="85" xfId="0" applyNumberFormat="1" applyFont="1" applyFill="1" applyBorder="1" applyAlignment="1" applyProtection="1">
      <alignment horizontal="center" vertical="center"/>
      <protection hidden="1"/>
    </xf>
    <xf numFmtId="180" fontId="1" fillId="34" borderId="34" xfId="0" applyNumberFormat="1" applyFont="1" applyFill="1" applyBorder="1" applyAlignment="1" applyProtection="1">
      <alignment horizontal="center" vertical="center"/>
      <protection hidden="1"/>
    </xf>
    <xf numFmtId="180" fontId="1" fillId="34" borderId="18" xfId="0" applyNumberFormat="1" applyFont="1" applyFill="1" applyBorder="1" applyAlignment="1" applyProtection="1">
      <alignment horizontal="center" vertical="center"/>
      <protection hidden="1"/>
    </xf>
    <xf numFmtId="180" fontId="1" fillId="34" borderId="30" xfId="0" applyNumberFormat="1" applyFont="1" applyFill="1" applyBorder="1" applyAlignment="1" applyProtection="1">
      <alignment horizontal="center" vertical="center"/>
      <protection hidden="1"/>
    </xf>
    <xf numFmtId="1" fontId="10" fillId="34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49" fontId="10" fillId="0" borderId="34" xfId="0" applyNumberFormat="1" applyFont="1" applyBorder="1" applyAlignment="1" applyProtection="1">
      <alignment horizontal="center" vertical="center"/>
      <protection hidden="1"/>
    </xf>
    <xf numFmtId="180" fontId="10" fillId="34" borderId="74" xfId="0" applyNumberFormat="1" applyFont="1" applyFill="1" applyBorder="1" applyAlignment="1" applyProtection="1">
      <alignment horizontal="center" vertical="center"/>
      <protection hidden="1"/>
    </xf>
    <xf numFmtId="1" fontId="1" fillId="0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180" fontId="10" fillId="34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1" fontId="10" fillId="0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1" fontId="10" fillId="0" borderId="58" xfId="0" applyNumberFormat="1" applyFont="1" applyFill="1" applyBorder="1" applyAlignment="1" applyProtection="1">
      <alignment horizontal="center" vertical="center"/>
      <protection locked="0"/>
    </xf>
    <xf numFmtId="180" fontId="10" fillId="0" borderId="30" xfId="0" applyNumberFormat="1" applyFont="1" applyFill="1" applyBorder="1" applyAlignment="1" applyProtection="1">
      <alignment horizontal="center" vertical="center"/>
      <protection locked="0"/>
    </xf>
    <xf numFmtId="1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180" fontId="10" fillId="0" borderId="90" xfId="0" applyNumberFormat="1" applyFont="1" applyBorder="1" applyAlignment="1" applyProtection="1">
      <alignment horizontal="center" vertical="center"/>
      <protection locked="0"/>
    </xf>
    <xf numFmtId="180" fontId="10" fillId="0" borderId="91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1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80" fontId="10" fillId="0" borderId="85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86" xfId="0" applyFont="1" applyBorder="1" applyAlignment="1" applyProtection="1">
      <alignment horizontal="left" vertical="center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86" xfId="0" applyFont="1" applyFill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 applyProtection="1">
      <alignment horizontal="center" vertical="center"/>
      <protection locked="0"/>
    </xf>
    <xf numFmtId="180" fontId="10" fillId="0" borderId="92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180" fontId="10" fillId="0" borderId="34" xfId="0" applyNumberFormat="1" applyFont="1" applyBorder="1" applyAlignment="1" applyProtection="1">
      <alignment horizontal="center" vertical="center"/>
      <protection locked="0"/>
    </xf>
    <xf numFmtId="1" fontId="10" fillId="34" borderId="30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180" fontId="10" fillId="34" borderId="24" xfId="0" applyNumberFormat="1" applyFont="1" applyFill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1" fontId="10" fillId="0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49" fontId="10" fillId="0" borderId="74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69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vertical="center"/>
      <protection locked="0"/>
    </xf>
    <xf numFmtId="180" fontId="10" fillId="0" borderId="58" xfId="0" applyNumberFormat="1" applyFont="1" applyFill="1" applyBorder="1" applyAlignment="1" applyProtection="1">
      <alignment horizontal="center" vertical="center"/>
      <protection locked="0"/>
    </xf>
    <xf numFmtId="180" fontId="10" fillId="0" borderId="50" xfId="0" applyNumberFormat="1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1" fontId="10" fillId="0" borderId="74" xfId="0" applyNumberFormat="1" applyFont="1" applyBorder="1" applyAlignment="1" applyProtection="1">
      <alignment horizontal="center" vertical="center"/>
      <protection locked="0"/>
    </xf>
    <xf numFmtId="180" fontId="10" fillId="0" borderId="74" xfId="0" applyNumberFormat="1" applyFont="1" applyBorder="1" applyAlignment="1" applyProtection="1">
      <alignment horizontal="center" vertical="center"/>
      <protection locked="0"/>
    </xf>
    <xf numFmtId="1" fontId="11" fillId="0" borderId="30" xfId="0" applyNumberFormat="1" applyFont="1" applyBorder="1" applyAlignment="1" applyProtection="1">
      <alignment vertical="center"/>
      <protection locked="0"/>
    </xf>
    <xf numFmtId="0" fontId="11" fillId="33" borderId="71" xfId="0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80" fontId="10" fillId="0" borderId="89" xfId="0" applyNumberFormat="1" applyFont="1" applyFill="1" applyBorder="1" applyAlignment="1" applyProtection="1">
      <alignment horizontal="center" vertical="center"/>
      <protection locked="0"/>
    </xf>
    <xf numFmtId="180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94" xfId="0" applyFont="1" applyBorder="1" applyAlignment="1" applyProtection="1">
      <alignment horizontal="center" vertical="center"/>
      <protection locked="0"/>
    </xf>
    <xf numFmtId="0" fontId="13" fillId="0" borderId="9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96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/>
      <protection locked="0"/>
    </xf>
    <xf numFmtId="0" fontId="13" fillId="0" borderId="9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1" fontId="13" fillId="34" borderId="18" xfId="0" applyNumberFormat="1" applyFont="1" applyFill="1" applyBorder="1" applyAlignment="1" applyProtection="1">
      <alignment horizontal="center" vertical="center"/>
      <protection hidden="1"/>
    </xf>
    <xf numFmtId="180" fontId="13" fillId="34" borderId="18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180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1" fontId="13" fillId="34" borderId="24" xfId="0" applyNumberFormat="1" applyFont="1" applyFill="1" applyBorder="1" applyAlignment="1" applyProtection="1">
      <alignment horizontal="center" vertical="center"/>
      <protection hidden="1"/>
    </xf>
    <xf numFmtId="180" fontId="13" fillId="34" borderId="24" xfId="0" applyNumberFormat="1" applyFont="1" applyFill="1" applyBorder="1" applyAlignment="1" applyProtection="1">
      <alignment horizontal="center" vertical="center"/>
      <protection hidden="1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80" fontId="13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1" fontId="13" fillId="34" borderId="30" xfId="0" applyNumberFormat="1" applyFont="1" applyFill="1" applyBorder="1" applyAlignment="1" applyProtection="1">
      <alignment horizontal="center" vertical="center"/>
      <protection hidden="1"/>
    </xf>
    <xf numFmtId="180" fontId="13" fillId="34" borderId="30" xfId="0" applyNumberFormat="1" applyFont="1" applyFill="1" applyBorder="1" applyAlignment="1" applyProtection="1">
      <alignment horizontal="center" vertical="center"/>
      <protection hidden="1"/>
    </xf>
    <xf numFmtId="1" fontId="13" fillId="0" borderId="30" xfId="0" applyNumberFormat="1" applyFont="1" applyBorder="1" applyAlignment="1" applyProtection="1">
      <alignment horizontal="center" vertical="center"/>
      <protection locked="0"/>
    </xf>
    <xf numFmtId="180" fontId="13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1" fontId="15" fillId="0" borderId="34" xfId="0" applyNumberFormat="1" applyFont="1" applyFill="1" applyBorder="1" applyAlignment="1" applyProtection="1">
      <alignment horizontal="center" vertical="center"/>
      <protection hidden="1"/>
    </xf>
    <xf numFmtId="180" fontId="15" fillId="34" borderId="34" xfId="0" applyNumberFormat="1" applyFont="1" applyFill="1" applyBorder="1" applyAlignment="1" applyProtection="1">
      <alignment horizontal="center" vertical="center"/>
      <protection hidden="1"/>
    </xf>
    <xf numFmtId="180" fontId="15" fillId="34" borderId="64" xfId="0" applyNumberFormat="1" applyFont="1" applyFill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180" fontId="15" fillId="34" borderId="25" xfId="0" applyNumberFormat="1" applyFont="1" applyFill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1" fontId="15" fillId="0" borderId="50" xfId="0" applyNumberFormat="1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hidden="1"/>
    </xf>
    <xf numFmtId="0" fontId="15" fillId="34" borderId="89" xfId="0" applyFont="1" applyFill="1" applyBorder="1" applyAlignment="1" applyProtection="1">
      <alignment horizontal="center" vertical="center"/>
      <protection hidden="1"/>
    </xf>
    <xf numFmtId="0" fontId="15" fillId="34" borderId="30" xfId="0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vertical="center" wrapText="1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left" vertical="center"/>
      <protection locked="0"/>
    </xf>
    <xf numFmtId="0" fontId="14" fillId="33" borderId="21" xfId="0" applyFont="1" applyFill="1" applyBorder="1" applyAlignment="1" applyProtection="1">
      <alignment horizontal="left" vertical="center" wrapText="1"/>
      <protection locked="0"/>
    </xf>
    <xf numFmtId="180" fontId="13" fillId="0" borderId="24" xfId="0" applyNumberFormat="1" applyFont="1" applyBorder="1" applyAlignment="1" applyProtection="1">
      <alignment horizontal="center" vertical="center"/>
      <protection locked="0"/>
    </xf>
    <xf numFmtId="0" fontId="14" fillId="33" borderId="86" xfId="0" applyFont="1" applyFill="1" applyBorder="1" applyAlignment="1" applyProtection="1">
      <alignment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180" fontId="15" fillId="34" borderId="61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5" fillId="34" borderId="92" xfId="0" applyFont="1" applyFill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93" xfId="0" applyFont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center" vertical="center"/>
      <protection hidden="1"/>
    </xf>
    <xf numFmtId="180" fontId="13" fillId="34" borderId="34" xfId="0" applyNumberFormat="1" applyFont="1" applyFill="1" applyBorder="1" applyAlignment="1" applyProtection="1">
      <alignment horizontal="center" vertical="center"/>
      <protection hidden="1"/>
    </xf>
    <xf numFmtId="180" fontId="15" fillId="0" borderId="61" xfId="0" applyNumberFormat="1" applyFont="1" applyFill="1" applyBorder="1" applyAlignment="1" applyProtection="1">
      <alignment horizontal="center" vertical="center"/>
      <protection locked="0"/>
    </xf>
    <xf numFmtId="1" fontId="15" fillId="0" borderId="34" xfId="0" applyNumberFormat="1" applyFont="1" applyFill="1" applyBorder="1" applyAlignment="1" applyProtection="1">
      <alignment horizontal="center" vertical="center"/>
      <protection locked="0"/>
    </xf>
    <xf numFmtId="1" fontId="15" fillId="34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hidden="1"/>
    </xf>
    <xf numFmtId="0" fontId="15" fillId="0" borderId="98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hidden="1"/>
    </xf>
    <xf numFmtId="49" fontId="15" fillId="0" borderId="34" xfId="0" applyNumberFormat="1" applyFont="1" applyBorder="1" applyAlignment="1" applyProtection="1">
      <alignment horizontal="center" vertical="center"/>
      <protection hidden="1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49" fontId="15" fillId="0" borderId="74" xfId="0" applyNumberFormat="1" applyFont="1" applyFill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/>
      <protection locked="0"/>
    </xf>
    <xf numFmtId="0" fontId="16" fillId="33" borderId="40" xfId="0" applyFont="1" applyFill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6" fillId="33" borderId="41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0" fontId="16" fillId="33" borderId="71" xfId="0" applyFont="1" applyFill="1" applyBorder="1" applyAlignment="1" applyProtection="1">
      <alignment horizontal="left" vertical="center" wrapText="1"/>
      <protection locked="0"/>
    </xf>
    <xf numFmtId="0" fontId="16" fillId="33" borderId="41" xfId="0" applyFont="1" applyFill="1" applyBorder="1" applyAlignment="1" applyProtection="1">
      <alignment horizontal="left" vertical="center" wrapText="1"/>
      <protection locked="0"/>
    </xf>
    <xf numFmtId="0" fontId="14" fillId="33" borderId="71" xfId="0" applyFont="1" applyFill="1" applyBorder="1" applyAlignment="1" applyProtection="1">
      <alignment horizontal="left" vertical="center" wrapText="1"/>
      <protection locked="0"/>
    </xf>
    <xf numFmtId="0" fontId="14" fillId="33" borderId="41" xfId="0" applyFont="1" applyFill="1" applyBorder="1" applyAlignment="1" applyProtection="1">
      <alignment horizontal="left" vertical="center" wrapText="1"/>
      <protection locked="0"/>
    </xf>
    <xf numFmtId="0" fontId="14" fillId="33" borderId="42" xfId="0" applyFont="1" applyFill="1" applyBorder="1" applyAlignment="1" applyProtection="1">
      <alignment horizontal="left" vertical="center" wrapText="1"/>
      <protection locked="0"/>
    </xf>
    <xf numFmtId="0" fontId="15" fillId="0" borderId="99" xfId="0" applyFont="1" applyBorder="1" applyAlignment="1" applyProtection="1">
      <alignment horizontal="center" vertical="center"/>
      <protection locked="0"/>
    </xf>
    <xf numFmtId="0" fontId="16" fillId="33" borderId="42" xfId="0" applyFont="1" applyFill="1" applyBorder="1" applyAlignment="1" applyProtection="1">
      <alignment horizontal="left" vertical="center" wrapText="1"/>
      <protection locked="0"/>
    </xf>
    <xf numFmtId="0" fontId="14" fillId="33" borderId="71" xfId="0" applyFont="1" applyFill="1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vertical="center"/>
      <protection locked="0"/>
    </xf>
    <xf numFmtId="0" fontId="14" fillId="33" borderId="41" xfId="0" applyFont="1" applyFill="1" applyBorder="1" applyAlignment="1" applyProtection="1">
      <alignment vertical="center"/>
      <protection locked="0"/>
    </xf>
    <xf numFmtId="0" fontId="14" fillId="0" borderId="69" xfId="0" applyFont="1" applyBorder="1" applyAlignment="1" applyProtection="1">
      <alignment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23" fillId="0" borderId="77" xfId="0" applyFont="1" applyBorder="1" applyAlignment="1" applyProtection="1">
      <alignment horizontal="center" vertical="center"/>
      <protection locked="0"/>
    </xf>
    <xf numFmtId="1" fontId="15" fillId="0" borderId="78" xfId="0" applyNumberFormat="1" applyFont="1" applyFill="1" applyBorder="1" applyAlignment="1" applyProtection="1">
      <alignment horizontal="center" vertical="center"/>
      <protection hidden="1"/>
    </xf>
    <xf numFmtId="1" fontId="15" fillId="0" borderId="78" xfId="0" applyNumberFormat="1" applyFont="1" applyFill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0" fontId="10" fillId="0" borderId="101" xfId="0" applyFont="1" applyBorder="1" applyAlignment="1" applyProtection="1">
      <alignment horizontal="center" vertical="center"/>
      <protection locked="0"/>
    </xf>
    <xf numFmtId="180" fontId="10" fillId="0" borderId="102" xfId="0" applyNumberFormat="1" applyFont="1" applyFill="1" applyBorder="1" applyAlignment="1" applyProtection="1">
      <alignment horizontal="center" vertical="center"/>
      <protection locked="0"/>
    </xf>
    <xf numFmtId="180" fontId="10" fillId="0" borderId="103" xfId="0" applyNumberFormat="1" applyFont="1" applyFill="1" applyBorder="1" applyAlignment="1" applyProtection="1">
      <alignment horizontal="center" vertical="center"/>
      <protection locked="0"/>
    </xf>
    <xf numFmtId="180" fontId="10" fillId="0" borderId="104" xfId="0" applyNumberFormat="1" applyFont="1" applyFill="1" applyBorder="1" applyAlignment="1" applyProtection="1">
      <alignment horizontal="center" vertical="center"/>
      <protection locked="0"/>
    </xf>
    <xf numFmtId="18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180" fontId="10" fillId="0" borderId="100" xfId="0" applyNumberFormat="1" applyFont="1" applyFill="1" applyBorder="1" applyAlignment="1" applyProtection="1">
      <alignment horizontal="center" vertical="center"/>
      <protection locked="0"/>
    </xf>
    <xf numFmtId="180" fontId="10" fillId="0" borderId="102" xfId="0" applyNumberFormat="1" applyFont="1" applyBorder="1" applyAlignment="1" applyProtection="1">
      <alignment horizontal="center" vertical="center"/>
      <protection locked="0"/>
    </xf>
    <xf numFmtId="180" fontId="10" fillId="0" borderId="103" xfId="0" applyNumberFormat="1" applyFont="1" applyBorder="1" applyAlignment="1" applyProtection="1">
      <alignment horizontal="center" vertical="center"/>
      <protection locked="0"/>
    </xf>
    <xf numFmtId="180" fontId="10" fillId="0" borderId="104" xfId="0" applyNumberFormat="1" applyFont="1" applyBorder="1" applyAlignment="1" applyProtection="1">
      <alignment horizontal="center" vertical="center"/>
      <protection locked="0"/>
    </xf>
    <xf numFmtId="180" fontId="10" fillId="0" borderId="105" xfId="0" applyNumberFormat="1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180" fontId="10" fillId="0" borderId="106" xfId="0" applyNumberFormat="1" applyFont="1" applyBorder="1" applyAlignment="1" applyProtection="1">
      <alignment horizontal="center" vertical="center"/>
      <protection locked="0"/>
    </xf>
    <xf numFmtId="180" fontId="10" fillId="0" borderId="107" xfId="0" applyNumberFormat="1" applyFont="1" applyBorder="1" applyAlignment="1" applyProtection="1">
      <alignment horizontal="center" vertical="center"/>
      <protection locked="0"/>
    </xf>
    <xf numFmtId="180" fontId="10" fillId="0" borderId="41" xfId="0" applyNumberFormat="1" applyFont="1" applyFill="1" applyBorder="1" applyAlignment="1" applyProtection="1">
      <alignment horizontal="center" vertical="center"/>
      <protection locked="0"/>
    </xf>
    <xf numFmtId="180" fontId="10" fillId="0" borderId="42" xfId="0" applyNumberFormat="1" applyFont="1" applyBorder="1" applyAlignment="1" applyProtection="1">
      <alignment horizontal="center" vertical="center"/>
      <protection locked="0"/>
    </xf>
    <xf numFmtId="180" fontId="10" fillId="34" borderId="103" xfId="0" applyNumberFormat="1" applyFont="1" applyFill="1" applyBorder="1" applyAlignment="1" applyProtection="1">
      <alignment horizontal="center" vertical="center"/>
      <protection hidden="1"/>
    </xf>
    <xf numFmtId="180" fontId="10" fillId="0" borderId="108" xfId="0" applyNumberFormat="1" applyFont="1" applyBorder="1" applyAlignment="1" applyProtection="1">
      <alignment horizontal="center" vertical="center"/>
      <protection locked="0"/>
    </xf>
    <xf numFmtId="0" fontId="10" fillId="0" borderId="109" xfId="0" applyFont="1" applyBorder="1" applyAlignment="1" applyProtection="1">
      <alignment horizontal="left" vertical="center"/>
      <protection locked="0"/>
    </xf>
    <xf numFmtId="180" fontId="10" fillId="0" borderId="85" xfId="0" applyNumberFormat="1" applyFont="1" applyBorder="1" applyAlignment="1" applyProtection="1">
      <alignment horizontal="center" vertical="center"/>
      <protection locked="0"/>
    </xf>
    <xf numFmtId="180" fontId="10" fillId="34" borderId="110" xfId="0" applyNumberFormat="1" applyFont="1" applyFill="1" applyBorder="1" applyAlignment="1" applyProtection="1">
      <alignment horizontal="center" vertical="center"/>
      <protection hidden="1"/>
    </xf>
    <xf numFmtId="0" fontId="10" fillId="0" borderId="102" xfId="0" applyFont="1" applyBorder="1" applyAlignment="1" applyProtection="1">
      <alignment horizontal="center" vertical="center"/>
      <protection locked="0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0" fillId="0" borderId="105" xfId="0" applyFont="1" applyBorder="1" applyAlignment="1" applyProtection="1">
      <alignment horizontal="center" vertical="center"/>
      <protection locked="0"/>
    </xf>
    <xf numFmtId="0" fontId="10" fillId="0" borderId="103" xfId="0" applyFont="1" applyBorder="1" applyAlignment="1" applyProtection="1">
      <alignment horizontal="center" vertical="center"/>
      <protection locked="0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107" xfId="0" applyFont="1" applyBorder="1" applyAlignment="1" applyProtection="1">
      <alignment horizontal="center" vertical="center"/>
      <protection locked="0"/>
    </xf>
    <xf numFmtId="180" fontId="10" fillId="0" borderId="40" xfId="0" applyNumberFormat="1" applyFont="1" applyBorder="1" applyAlignment="1" applyProtection="1">
      <alignment horizontal="center" vertical="center"/>
      <protection locked="0"/>
    </xf>
    <xf numFmtId="180" fontId="10" fillId="0" borderId="65" xfId="0" applyNumberFormat="1" applyFont="1" applyBorder="1" applyAlignment="1" applyProtection="1">
      <alignment horizontal="center" vertical="center"/>
      <protection locked="0"/>
    </xf>
    <xf numFmtId="180" fontId="10" fillId="0" borderId="70" xfId="0" applyNumberFormat="1" applyFont="1" applyFill="1" applyBorder="1" applyAlignment="1" applyProtection="1">
      <alignment horizontal="center" vertical="center"/>
      <protection locked="0"/>
    </xf>
    <xf numFmtId="180" fontId="10" fillId="0" borderId="105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180" fontId="10" fillId="0" borderId="106" xfId="0" applyNumberFormat="1" applyFont="1" applyFill="1" applyBorder="1" applyAlignment="1" applyProtection="1">
      <alignment horizontal="center" vertical="center"/>
      <protection locked="0"/>
    </xf>
    <xf numFmtId="180" fontId="10" fillId="0" borderId="108" xfId="0" applyNumberFormat="1" applyFont="1" applyFill="1" applyBorder="1" applyAlignment="1" applyProtection="1">
      <alignment horizontal="center" vertical="center"/>
      <protection locked="0"/>
    </xf>
    <xf numFmtId="180" fontId="10" fillId="0" borderId="107" xfId="0" applyNumberFormat="1" applyFont="1" applyFill="1" applyBorder="1" applyAlignment="1" applyProtection="1">
      <alignment horizontal="center" vertical="center"/>
      <protection locked="0"/>
    </xf>
    <xf numFmtId="180" fontId="10" fillId="0" borderId="110" xfId="0" applyNumberFormat="1" applyFont="1" applyBorder="1" applyAlignment="1" applyProtection="1">
      <alignment horizontal="center" vertical="center"/>
      <protection locked="0"/>
    </xf>
    <xf numFmtId="180" fontId="10" fillId="0" borderId="111" xfId="0" applyNumberFormat="1" applyFont="1" applyFill="1" applyBorder="1" applyAlignment="1" applyProtection="1">
      <alignment horizontal="center" vertical="center"/>
      <protection locked="0"/>
    </xf>
    <xf numFmtId="180" fontId="11" fillId="0" borderId="104" xfId="0" applyNumberFormat="1" applyFont="1" applyFill="1" applyBorder="1" applyAlignment="1" applyProtection="1">
      <alignment vertical="center"/>
      <protection locked="0"/>
    </xf>
    <xf numFmtId="0" fontId="10" fillId="0" borderId="112" xfId="0" applyFont="1" applyBorder="1" applyAlignment="1" applyProtection="1">
      <alignment horizontal="center" vertical="center"/>
      <protection locked="0"/>
    </xf>
    <xf numFmtId="180" fontId="10" fillId="0" borderId="113" xfId="0" applyNumberFormat="1" applyFont="1" applyFill="1" applyBorder="1" applyAlignment="1" applyProtection="1">
      <alignment horizontal="center" vertical="center"/>
      <protection locked="0"/>
    </xf>
    <xf numFmtId="0" fontId="10" fillId="0" borderId="114" xfId="0" applyFont="1" applyBorder="1" applyAlignment="1" applyProtection="1">
      <alignment horizontal="center" vertical="center"/>
      <protection locked="0"/>
    </xf>
    <xf numFmtId="0" fontId="10" fillId="0" borderId="115" xfId="0" applyFont="1" applyBorder="1" applyAlignment="1" applyProtection="1">
      <alignment horizontal="center" vertical="center"/>
      <protection locked="0"/>
    </xf>
    <xf numFmtId="1" fontId="10" fillId="0" borderId="116" xfId="0" applyNumberFormat="1" applyFont="1" applyFill="1" applyBorder="1" applyAlignment="1" applyProtection="1">
      <alignment horizontal="center" vertical="center"/>
      <protection locked="0"/>
    </xf>
    <xf numFmtId="180" fontId="10" fillId="34" borderId="116" xfId="0" applyNumberFormat="1" applyFont="1" applyFill="1" applyBorder="1" applyAlignment="1" applyProtection="1">
      <alignment horizontal="center" vertical="center"/>
      <protection hidden="1"/>
    </xf>
    <xf numFmtId="180" fontId="10" fillId="34" borderId="117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25" fillId="0" borderId="34" xfId="0" applyFont="1" applyFill="1" applyBorder="1" applyAlignment="1" applyProtection="1">
      <alignment horizontal="center" vertical="center"/>
      <protection hidden="1"/>
    </xf>
    <xf numFmtId="180" fontId="25" fillId="0" borderId="34" xfId="0" applyNumberFormat="1" applyFont="1" applyFill="1" applyBorder="1" applyAlignment="1" applyProtection="1">
      <alignment horizontal="center" vertical="center"/>
      <protection hidden="1"/>
    </xf>
    <xf numFmtId="180" fontId="10" fillId="34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locked="0"/>
    </xf>
    <xf numFmtId="3" fontId="13" fillId="34" borderId="18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3" fontId="15" fillId="34" borderId="92" xfId="0" applyNumberFormat="1" applyFont="1" applyFill="1" applyBorder="1" applyAlignment="1" applyProtection="1">
      <alignment horizontal="center" vertical="center"/>
      <protection hidden="1"/>
    </xf>
    <xf numFmtId="182" fontId="15" fillId="34" borderId="92" xfId="0" applyNumberFormat="1" applyFont="1" applyFill="1" applyBorder="1" applyAlignment="1" applyProtection="1">
      <alignment horizontal="center" vertical="center"/>
      <protection hidden="1"/>
    </xf>
    <xf numFmtId="182" fontId="15" fillId="34" borderId="34" xfId="0" applyNumberFormat="1" applyFont="1" applyFill="1" applyBorder="1" applyAlignment="1" applyProtection="1">
      <alignment horizontal="center" vertical="center"/>
      <protection hidden="1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3" fontId="15" fillId="34" borderId="24" xfId="0" applyNumberFormat="1" applyFont="1" applyFill="1" applyBorder="1" applyAlignment="1" applyProtection="1">
      <alignment horizontal="center" vertical="center"/>
      <protection hidden="1"/>
    </xf>
    <xf numFmtId="3" fontId="13" fillId="0" borderId="46" xfId="0" applyNumberFormat="1" applyFont="1" applyBorder="1" applyAlignment="1" applyProtection="1">
      <alignment horizontal="center" vertical="center"/>
      <protection locked="0"/>
    </xf>
    <xf numFmtId="3" fontId="13" fillId="0" borderId="30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182" fontId="15" fillId="34" borderId="19" xfId="0" applyNumberFormat="1" applyFont="1" applyFill="1" applyBorder="1" applyAlignment="1" applyProtection="1">
      <alignment horizontal="center" vertical="center"/>
      <protection hidden="1"/>
    </xf>
    <xf numFmtId="182" fontId="13" fillId="0" borderId="25" xfId="0" applyNumberFormat="1" applyFont="1" applyBorder="1" applyAlignment="1" applyProtection="1">
      <alignment horizontal="center" vertical="center"/>
      <protection locked="0"/>
    </xf>
    <xf numFmtId="182" fontId="13" fillId="0" borderId="118" xfId="0" applyNumberFormat="1" applyFont="1" applyBorder="1" applyAlignment="1" applyProtection="1">
      <alignment horizontal="center" vertical="center"/>
      <protection locked="0"/>
    </xf>
    <xf numFmtId="182" fontId="15" fillId="34" borderId="118" xfId="0" applyNumberFormat="1" applyFont="1" applyFill="1" applyBorder="1" applyAlignment="1" applyProtection="1">
      <alignment horizontal="center" vertical="center"/>
      <protection hidden="1"/>
    </xf>
    <xf numFmtId="182" fontId="13" fillId="0" borderId="119" xfId="0" applyNumberFormat="1" applyFont="1" applyBorder="1" applyAlignment="1" applyProtection="1">
      <alignment horizontal="center" vertical="center"/>
      <protection locked="0"/>
    </xf>
    <xf numFmtId="182" fontId="15" fillId="34" borderId="61" xfId="0" applyNumberFormat="1" applyFont="1" applyFill="1" applyBorder="1" applyAlignment="1" applyProtection="1">
      <alignment horizontal="center" vertical="center"/>
      <protection hidden="1"/>
    </xf>
    <xf numFmtId="3" fontId="24" fillId="34" borderId="18" xfId="0" applyNumberFormat="1" applyFont="1" applyFill="1" applyBorder="1" applyAlignment="1" applyProtection="1">
      <alignment horizontal="center" vertical="center"/>
      <protection hidden="1"/>
    </xf>
    <xf numFmtId="3" fontId="24" fillId="34" borderId="24" xfId="0" applyNumberFormat="1" applyFont="1" applyFill="1" applyBorder="1" applyAlignment="1" applyProtection="1">
      <alignment horizontal="center" vertical="center"/>
      <protection hidden="1"/>
    </xf>
    <xf numFmtId="3" fontId="24" fillId="34" borderId="30" xfId="0" applyNumberFormat="1" applyFont="1" applyFill="1" applyBorder="1" applyAlignment="1" applyProtection="1">
      <alignment horizontal="center" vertical="center"/>
      <protection hidden="1"/>
    </xf>
    <xf numFmtId="182" fontId="24" fillId="34" borderId="18" xfId="0" applyNumberFormat="1" applyFont="1" applyFill="1" applyBorder="1" applyAlignment="1" applyProtection="1">
      <alignment horizontal="center" vertical="center"/>
      <protection hidden="1"/>
    </xf>
    <xf numFmtId="182" fontId="24" fillId="34" borderId="24" xfId="0" applyNumberFormat="1" applyFont="1" applyFill="1" applyBorder="1" applyAlignment="1" applyProtection="1">
      <alignment horizontal="center" vertical="center"/>
      <protection hidden="1"/>
    </xf>
    <xf numFmtId="182" fontId="24" fillId="34" borderId="30" xfId="0" applyNumberFormat="1" applyFont="1" applyFill="1" applyBorder="1" applyAlignment="1" applyProtection="1">
      <alignment horizontal="center" vertical="center"/>
      <protection hidden="1"/>
    </xf>
    <xf numFmtId="182" fontId="25" fillId="34" borderId="34" xfId="0" applyNumberFormat="1" applyFont="1" applyFill="1" applyBorder="1" applyAlignment="1" applyProtection="1">
      <alignment horizontal="center" vertical="center"/>
      <protection hidden="1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 locked="0"/>
    </xf>
    <xf numFmtId="3" fontId="24" fillId="0" borderId="58" xfId="0" applyNumberFormat="1" applyFont="1" applyBorder="1" applyAlignment="1" applyProtection="1">
      <alignment horizontal="center" vertical="center"/>
      <protection locked="0"/>
    </xf>
    <xf numFmtId="3" fontId="25" fillId="0" borderId="34" xfId="0" applyNumberFormat="1" applyFont="1" applyFill="1" applyBorder="1" applyAlignment="1" applyProtection="1">
      <alignment horizontal="center" vertical="center"/>
      <protection locked="0"/>
    </xf>
    <xf numFmtId="182" fontId="24" fillId="0" borderId="19" xfId="0" applyNumberFormat="1" applyFont="1" applyBorder="1" applyAlignment="1" applyProtection="1">
      <alignment horizontal="center" vertical="center"/>
      <protection locked="0"/>
    </xf>
    <xf numFmtId="182" fontId="24" fillId="0" borderId="25" xfId="0" applyNumberFormat="1" applyFont="1" applyBorder="1" applyAlignment="1" applyProtection="1">
      <alignment horizontal="center" vertical="center"/>
      <protection locked="0"/>
    </xf>
    <xf numFmtId="182" fontId="24" fillId="34" borderId="25" xfId="0" applyNumberFormat="1" applyFont="1" applyFill="1" applyBorder="1" applyAlignment="1" applyProtection="1">
      <alignment horizontal="center" vertical="center"/>
      <protection hidden="1"/>
    </xf>
    <xf numFmtId="182" fontId="24" fillId="0" borderId="59" xfId="0" applyNumberFormat="1" applyFont="1" applyBorder="1" applyAlignment="1" applyProtection="1">
      <alignment horizontal="center" vertical="center"/>
      <protection locked="0"/>
    </xf>
    <xf numFmtId="182" fontId="25" fillId="34" borderId="85" xfId="0" applyNumberFormat="1" applyFont="1" applyFill="1" applyBorder="1" applyAlignment="1" applyProtection="1">
      <alignment horizontal="center" vertical="center"/>
      <protection hidden="1"/>
    </xf>
    <xf numFmtId="3" fontId="24" fillId="34" borderId="46" xfId="0" applyNumberFormat="1" applyFont="1" applyFill="1" applyBorder="1" applyAlignment="1" applyProtection="1">
      <alignment horizontal="center" vertical="center"/>
      <protection hidden="1"/>
    </xf>
    <xf numFmtId="3" fontId="13" fillId="34" borderId="24" xfId="0" applyNumberFormat="1" applyFont="1" applyFill="1" applyBorder="1" applyAlignment="1" applyProtection="1">
      <alignment horizontal="center" vertical="center"/>
      <protection hidden="1"/>
    </xf>
    <xf numFmtId="3" fontId="24" fillId="34" borderId="58" xfId="0" applyNumberFormat="1" applyFont="1" applyFill="1" applyBorder="1" applyAlignment="1" applyProtection="1">
      <alignment horizontal="center" vertical="center"/>
      <protection hidden="1"/>
    </xf>
    <xf numFmtId="3" fontId="13" fillId="34" borderId="30" xfId="0" applyNumberFormat="1" applyFont="1" applyFill="1" applyBorder="1" applyAlignment="1" applyProtection="1">
      <alignment horizontal="center" vertical="center"/>
      <protection hidden="1"/>
    </xf>
    <xf numFmtId="182" fontId="24" fillId="0" borderId="120" xfId="0" applyNumberFormat="1" applyFont="1" applyBorder="1" applyAlignment="1" applyProtection="1">
      <alignment horizontal="center" vertical="center"/>
      <protection hidden="1"/>
    </xf>
    <xf numFmtId="182" fontId="24" fillId="34" borderId="46" xfId="0" applyNumberFormat="1" applyFont="1" applyFill="1" applyBorder="1" applyAlignment="1" applyProtection="1">
      <alignment horizontal="center" vertical="center"/>
      <protection hidden="1"/>
    </xf>
    <xf numFmtId="182" fontId="13" fillId="34" borderId="24" xfId="0" applyNumberFormat="1" applyFont="1" applyFill="1" applyBorder="1" applyAlignment="1" applyProtection="1">
      <alignment horizontal="center" vertical="center"/>
      <protection hidden="1"/>
    </xf>
    <xf numFmtId="182" fontId="24" fillId="34" borderId="58" xfId="0" applyNumberFormat="1" applyFont="1" applyFill="1" applyBorder="1" applyAlignment="1" applyProtection="1">
      <alignment horizontal="center" vertical="center"/>
      <protection hidden="1"/>
    </xf>
    <xf numFmtId="182" fontId="13" fillId="34" borderId="18" xfId="0" applyNumberFormat="1" applyFont="1" applyFill="1" applyBorder="1" applyAlignment="1" applyProtection="1">
      <alignment horizontal="center" vertical="center"/>
      <protection hidden="1"/>
    </xf>
    <xf numFmtId="182" fontId="13" fillId="34" borderId="30" xfId="0" applyNumberFormat="1" applyFont="1" applyFill="1" applyBorder="1" applyAlignment="1" applyProtection="1">
      <alignment horizontal="center" vertical="center"/>
      <protection hidden="1"/>
    </xf>
    <xf numFmtId="182" fontId="13" fillId="34" borderId="46" xfId="0" applyNumberFormat="1" applyFont="1" applyFill="1" applyBorder="1" applyAlignment="1" applyProtection="1">
      <alignment horizontal="center" vertical="center"/>
      <protection hidden="1"/>
    </xf>
    <xf numFmtId="182" fontId="15" fillId="0" borderId="89" xfId="0" applyNumberFormat="1" applyFont="1" applyBorder="1" applyAlignment="1" applyProtection="1">
      <alignment horizontal="center" vertical="center"/>
      <protection hidden="1"/>
    </xf>
    <xf numFmtId="182" fontId="15" fillId="34" borderId="30" xfId="0" applyNumberFormat="1" applyFont="1" applyFill="1" applyBorder="1" applyAlignment="1" applyProtection="1">
      <alignment horizontal="center" vertical="center"/>
      <protection hidden="1"/>
    </xf>
    <xf numFmtId="3" fontId="24" fillId="0" borderId="30" xfId="0" applyNumberFormat="1" applyFont="1" applyBorder="1" applyAlignment="1" applyProtection="1">
      <alignment horizontal="center" vertical="center"/>
      <protection locked="0"/>
    </xf>
    <xf numFmtId="3" fontId="25" fillId="34" borderId="46" xfId="0" applyNumberFormat="1" applyFont="1" applyFill="1" applyBorder="1" applyAlignment="1" applyProtection="1">
      <alignment horizontal="center" vertical="center"/>
      <protection hidden="1"/>
    </xf>
    <xf numFmtId="3" fontId="25" fillId="34" borderId="23" xfId="0" applyNumberFormat="1" applyFont="1" applyFill="1" applyBorder="1" applyAlignment="1" applyProtection="1">
      <alignment horizontal="center" vertical="center"/>
      <protection hidden="1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15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30" xfId="0" applyNumberFormat="1" applyFont="1" applyBorder="1" applyAlignment="1" applyProtection="1">
      <alignment horizontal="center" vertical="center"/>
      <protection locked="0"/>
    </xf>
    <xf numFmtId="3" fontId="15" fillId="0" borderId="46" xfId="0" applyNumberFormat="1" applyFont="1" applyBorder="1" applyAlignment="1" applyProtection="1">
      <alignment horizontal="center" vertical="center"/>
      <protection locked="0"/>
    </xf>
    <xf numFmtId="3" fontId="15" fillId="0" borderId="30" xfId="0" applyNumberFormat="1" applyFont="1" applyBorder="1" applyAlignment="1" applyProtection="1">
      <alignment horizontal="center" vertical="center"/>
      <protection locked="0"/>
    </xf>
    <xf numFmtId="3" fontId="15" fillId="0" borderId="51" xfId="0" applyNumberFormat="1" applyFont="1" applyBorder="1" applyAlignment="1" applyProtection="1">
      <alignment horizontal="center" vertical="center"/>
      <protection locked="0"/>
    </xf>
    <xf numFmtId="3" fontId="25" fillId="0" borderId="34" xfId="0" applyNumberFormat="1" applyFont="1" applyFill="1" applyBorder="1" applyAlignment="1" applyProtection="1">
      <alignment horizontal="center" vertical="center"/>
      <protection hidden="1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182" fontId="24" fillId="0" borderId="19" xfId="0" applyNumberFormat="1" applyFont="1" applyBorder="1" applyAlignment="1" applyProtection="1">
      <alignment horizontal="center" vertical="center"/>
      <protection hidden="1"/>
    </xf>
    <xf numFmtId="182" fontId="24" fillId="0" borderId="31" xfId="0" applyNumberFormat="1" applyFont="1" applyBorder="1" applyAlignment="1" applyProtection="1">
      <alignment horizontal="center" vertical="center"/>
      <protection locked="0"/>
    </xf>
    <xf numFmtId="182" fontId="25" fillId="0" borderId="47" xfId="0" applyNumberFormat="1" applyFont="1" applyBorder="1" applyAlignment="1" applyProtection="1">
      <alignment horizontal="center" vertical="center"/>
      <protection hidden="1"/>
    </xf>
    <xf numFmtId="182" fontId="25" fillId="34" borderId="25" xfId="0" applyNumberFormat="1" applyFont="1" applyFill="1" applyBorder="1" applyAlignment="1" applyProtection="1">
      <alignment horizontal="center" vertical="center"/>
      <protection hidden="1"/>
    </xf>
    <xf numFmtId="182" fontId="25" fillId="0" borderId="25" xfId="0" applyNumberFormat="1" applyFont="1" applyBorder="1" applyAlignment="1" applyProtection="1">
      <alignment horizontal="center" vertical="center"/>
      <protection hidden="1"/>
    </xf>
    <xf numFmtId="182" fontId="25" fillId="0" borderId="25" xfId="0" applyNumberFormat="1" applyFont="1" applyBorder="1" applyAlignment="1" applyProtection="1">
      <alignment horizontal="center" vertical="center"/>
      <protection locked="0"/>
    </xf>
    <xf numFmtId="182" fontId="15" fillId="0" borderId="25" xfId="0" applyNumberFormat="1" applyFont="1" applyBorder="1" applyAlignment="1" applyProtection="1">
      <alignment horizontal="center" vertical="center"/>
      <protection locked="0"/>
    </xf>
    <xf numFmtId="182" fontId="25" fillId="0" borderId="31" xfId="0" applyNumberFormat="1" applyFont="1" applyBorder="1" applyAlignment="1" applyProtection="1">
      <alignment horizontal="center" vertical="center"/>
      <protection locked="0"/>
    </xf>
    <xf numFmtId="182" fontId="15" fillId="0" borderId="47" xfId="0" applyNumberFormat="1" applyFont="1" applyBorder="1" applyAlignment="1" applyProtection="1">
      <alignment horizontal="center" vertical="center"/>
      <protection locked="0"/>
    </xf>
    <xf numFmtId="182" fontId="15" fillId="0" borderId="31" xfId="0" applyNumberFormat="1" applyFont="1" applyBorder="1" applyAlignment="1" applyProtection="1">
      <alignment horizontal="center" vertical="center"/>
      <protection locked="0"/>
    </xf>
    <xf numFmtId="182" fontId="15" fillId="0" borderId="52" xfId="0" applyNumberFormat="1" applyFont="1" applyBorder="1" applyAlignment="1" applyProtection="1">
      <alignment horizontal="center" vertical="center"/>
      <protection locked="0"/>
    </xf>
    <xf numFmtId="182" fontId="15" fillId="0" borderId="19" xfId="0" applyNumberFormat="1" applyFont="1" applyBorder="1" applyAlignment="1" applyProtection="1">
      <alignment horizontal="center" vertical="center"/>
      <protection locked="0"/>
    </xf>
    <xf numFmtId="182" fontId="15" fillId="34" borderId="74" xfId="0" applyNumberFormat="1" applyFont="1" applyFill="1" applyBorder="1" applyAlignment="1" applyProtection="1">
      <alignment horizontal="center" vertical="center"/>
      <protection hidden="1"/>
    </xf>
    <xf numFmtId="182" fontId="13" fillId="0" borderId="19" xfId="0" applyNumberFormat="1" applyFont="1" applyBorder="1" applyAlignment="1" applyProtection="1">
      <alignment horizontal="center" vertical="center"/>
      <protection locked="0"/>
    </xf>
    <xf numFmtId="182" fontId="13" fillId="0" borderId="59" xfId="0" applyNumberFormat="1" applyFont="1" applyBorder="1" applyAlignment="1" applyProtection="1">
      <alignment horizontal="center" vertical="center"/>
      <protection locked="0"/>
    </xf>
    <xf numFmtId="182" fontId="15" fillId="0" borderId="72" xfId="0" applyNumberFormat="1" applyFont="1" applyBorder="1" applyAlignment="1" applyProtection="1">
      <alignment horizontal="center" vertical="center"/>
      <protection locked="0"/>
    </xf>
    <xf numFmtId="182" fontId="15" fillId="0" borderId="61" xfId="0" applyNumberFormat="1" applyFont="1" applyBorder="1" applyAlignment="1" applyProtection="1">
      <alignment horizontal="center" vertical="center"/>
      <protection locked="0"/>
    </xf>
    <xf numFmtId="182" fontId="15" fillId="34" borderId="75" xfId="0" applyNumberFormat="1" applyFont="1" applyFill="1" applyBorder="1" applyAlignment="1" applyProtection="1">
      <alignment horizontal="center" vertical="center"/>
      <protection hidden="1"/>
    </xf>
    <xf numFmtId="3" fontId="15" fillId="34" borderId="46" xfId="0" applyNumberFormat="1" applyFont="1" applyFill="1" applyBorder="1" applyAlignment="1" applyProtection="1">
      <alignment horizontal="center" vertical="center"/>
      <protection hidden="1"/>
    </xf>
    <xf numFmtId="3" fontId="15" fillId="0" borderId="34" xfId="0" applyNumberFormat="1" applyFont="1" applyBorder="1" applyAlignment="1" applyProtection="1">
      <alignment horizontal="center" vertical="center"/>
      <protection hidden="1"/>
    </xf>
    <xf numFmtId="3" fontId="15" fillId="0" borderId="51" xfId="0" applyNumberFormat="1" applyFont="1" applyBorder="1" applyAlignment="1" applyProtection="1">
      <alignment horizontal="center" vertical="center"/>
      <protection hidden="1"/>
    </xf>
    <xf numFmtId="3" fontId="15" fillId="34" borderId="18" xfId="0" applyNumberFormat="1" applyFont="1" applyFill="1" applyBorder="1" applyAlignment="1" applyProtection="1">
      <alignment horizontal="center" vertical="center"/>
      <protection hidden="1"/>
    </xf>
    <xf numFmtId="3" fontId="15" fillId="34" borderId="51" xfId="0" applyNumberFormat="1" applyFont="1" applyFill="1" applyBorder="1" applyAlignment="1" applyProtection="1">
      <alignment horizontal="center" vertical="center"/>
      <protection hidden="1"/>
    </xf>
    <xf numFmtId="3" fontId="15" fillId="0" borderId="18" xfId="0" applyNumberFormat="1" applyFont="1" applyBorder="1" applyAlignment="1" applyProtection="1">
      <alignment horizontal="center" vertical="center"/>
      <protection hidden="1"/>
    </xf>
    <xf numFmtId="3" fontId="15" fillId="0" borderId="30" xfId="0" applyNumberFormat="1" applyFont="1" applyBorder="1" applyAlignment="1" applyProtection="1">
      <alignment horizontal="center" vertical="center"/>
      <protection hidden="1"/>
    </xf>
    <xf numFmtId="3" fontId="13" fillId="34" borderId="89" xfId="0" applyNumberFormat="1" applyFont="1" applyFill="1" applyBorder="1" applyAlignment="1" applyProtection="1">
      <alignment horizontal="center" vertical="center"/>
      <protection hidden="1"/>
    </xf>
    <xf numFmtId="3" fontId="13" fillId="0" borderId="24" xfId="0" applyNumberFormat="1" applyFont="1" applyBorder="1" applyAlignment="1" applyProtection="1">
      <alignment horizontal="center" vertical="center"/>
      <protection hidden="1"/>
    </xf>
    <xf numFmtId="3" fontId="13" fillId="0" borderId="51" xfId="0" applyNumberFormat="1" applyFont="1" applyBorder="1" applyAlignment="1" applyProtection="1">
      <alignment horizontal="center" vertical="center"/>
      <protection hidden="1"/>
    </xf>
    <xf numFmtId="3" fontId="15" fillId="0" borderId="83" xfId="0" applyNumberFormat="1" applyFont="1" applyBorder="1" applyAlignment="1" applyProtection="1">
      <alignment horizontal="center" vertical="center"/>
      <protection hidden="1"/>
    </xf>
    <xf numFmtId="182" fontId="15" fillId="34" borderId="46" xfId="0" applyNumberFormat="1" applyFont="1" applyFill="1" applyBorder="1" applyAlignment="1" applyProtection="1">
      <alignment horizontal="center" vertical="center"/>
      <protection hidden="1"/>
    </xf>
    <xf numFmtId="182" fontId="15" fillId="34" borderId="51" xfId="0" applyNumberFormat="1" applyFont="1" applyFill="1" applyBorder="1" applyAlignment="1" applyProtection="1">
      <alignment horizontal="center" vertical="center"/>
      <protection hidden="1"/>
    </xf>
    <xf numFmtId="182" fontId="15" fillId="34" borderId="18" xfId="0" applyNumberFormat="1" applyFont="1" applyFill="1" applyBorder="1" applyAlignment="1" applyProtection="1">
      <alignment horizontal="center" vertical="center"/>
      <protection hidden="1"/>
    </xf>
    <xf numFmtId="182" fontId="13" fillId="34" borderId="89" xfId="0" applyNumberFormat="1" applyFont="1" applyFill="1" applyBorder="1" applyAlignment="1" applyProtection="1">
      <alignment horizontal="center" vertical="center"/>
      <protection hidden="1"/>
    </xf>
    <xf numFmtId="182" fontId="15" fillId="34" borderId="83" xfId="0" applyNumberFormat="1" applyFont="1" applyFill="1" applyBorder="1" applyAlignment="1" applyProtection="1">
      <alignment horizontal="center" vertical="center"/>
      <protection hidden="1"/>
    </xf>
    <xf numFmtId="3" fontId="15" fillId="0" borderId="34" xfId="0" applyNumberFormat="1" applyFont="1" applyBorder="1" applyAlignment="1" applyProtection="1">
      <alignment horizontal="center" vertical="center"/>
      <protection locked="0"/>
    </xf>
    <xf numFmtId="3" fontId="15" fillId="0" borderId="50" xfId="0" applyNumberFormat="1" applyFont="1" applyBorder="1" applyAlignment="1" applyProtection="1">
      <alignment horizontal="center" vertical="center"/>
      <protection locked="0"/>
    </xf>
    <xf numFmtId="182" fontId="15" fillId="0" borderId="59" xfId="0" applyNumberFormat="1" applyFont="1" applyBorder="1" applyAlignment="1" applyProtection="1">
      <alignment horizontal="center" vertical="center"/>
      <protection locked="0"/>
    </xf>
    <xf numFmtId="182" fontId="15" fillId="34" borderId="85" xfId="0" applyNumberFormat="1" applyFont="1" applyFill="1" applyBorder="1" applyAlignment="1" applyProtection="1">
      <alignment horizontal="center" vertical="center"/>
      <protection hidden="1"/>
    </xf>
    <xf numFmtId="182" fontId="15" fillId="34" borderId="72" xfId="0" applyNumberFormat="1" applyFont="1" applyFill="1" applyBorder="1" applyAlignment="1" applyProtection="1">
      <alignment horizontal="center" vertical="center"/>
      <protection hidden="1"/>
    </xf>
    <xf numFmtId="182" fontId="13" fillId="0" borderId="31" xfId="0" applyNumberFormat="1" applyFont="1" applyBorder="1" applyAlignment="1" applyProtection="1">
      <alignment horizontal="center" vertical="center"/>
      <protection locked="0"/>
    </xf>
    <xf numFmtId="3" fontId="23" fillId="0" borderId="58" xfId="0" applyNumberFormat="1" applyFont="1" applyBorder="1" applyAlignment="1" applyProtection="1">
      <alignment horizontal="center" vertical="center"/>
      <protection locked="0"/>
    </xf>
    <xf numFmtId="3" fontId="15" fillId="0" borderId="83" xfId="0" applyNumberFormat="1" applyFont="1" applyBorder="1" applyAlignment="1" applyProtection="1">
      <alignment horizontal="center" vertical="center"/>
      <protection locked="0"/>
    </xf>
    <xf numFmtId="182" fontId="13" fillId="0" borderId="47" xfId="0" applyNumberFormat="1" applyFont="1" applyBorder="1" applyAlignment="1" applyProtection="1">
      <alignment horizontal="center" vertical="center"/>
      <protection locked="0"/>
    </xf>
    <xf numFmtId="182" fontId="15" fillId="0" borderId="121" xfId="0" applyNumberFormat="1" applyFont="1" applyBorder="1" applyAlignment="1" applyProtection="1">
      <alignment horizontal="center" vertical="center"/>
      <protection locked="0"/>
    </xf>
    <xf numFmtId="182" fontId="15" fillId="34" borderId="78" xfId="0" applyNumberFormat="1" applyFont="1" applyFill="1" applyBorder="1" applyAlignment="1" applyProtection="1">
      <alignment horizontal="center" vertical="center"/>
      <protection hidden="1"/>
    </xf>
    <xf numFmtId="182" fontId="15" fillId="34" borderId="79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66" xfId="0" applyFont="1" applyBorder="1" applyAlignment="1" applyProtection="1">
      <alignment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 applyProtection="1">
      <alignment vertical="center"/>
      <protection locked="0"/>
    </xf>
    <xf numFmtId="0" fontId="9" fillId="0" borderId="80" xfId="0" applyFont="1" applyBorder="1" applyAlignment="1" applyProtection="1">
      <alignment vertical="center"/>
      <protection locked="0"/>
    </xf>
    <xf numFmtId="0" fontId="14" fillId="0" borderId="123" xfId="0" applyFont="1" applyBorder="1" applyAlignment="1" applyProtection="1">
      <alignment horizontal="center" vertical="center"/>
      <protection locked="0"/>
    </xf>
    <xf numFmtId="0" fontId="14" fillId="0" borderId="124" xfId="0" applyFont="1" applyBorder="1" applyAlignment="1" applyProtection="1">
      <alignment vertical="center"/>
      <protection locked="0"/>
    </xf>
    <xf numFmtId="0" fontId="13" fillId="0" borderId="125" xfId="0" applyFont="1" applyBorder="1" applyAlignment="1" applyProtection="1">
      <alignment horizontal="center" vertical="center"/>
      <protection locked="0"/>
    </xf>
    <xf numFmtId="0" fontId="13" fillId="0" borderId="126" xfId="0" applyFont="1" applyBorder="1" applyAlignment="1" applyProtection="1">
      <alignment horizontal="center" vertical="center"/>
      <protection locked="0"/>
    </xf>
    <xf numFmtId="0" fontId="13" fillId="0" borderId="127" xfId="0" applyFont="1" applyBorder="1" applyAlignment="1" applyProtection="1">
      <alignment horizontal="center" vertical="center"/>
      <protection locked="0"/>
    </xf>
    <xf numFmtId="0" fontId="13" fillId="0" borderId="128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5" fillId="0" borderId="86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8" fillId="0" borderId="109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100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15" fillId="0" borderId="60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vertical="center" wrapText="1"/>
      <protection locked="0"/>
    </xf>
    <xf numFmtId="0" fontId="15" fillId="0" borderId="65" xfId="0" applyFont="1" applyBorder="1" applyAlignment="1" applyProtection="1">
      <alignment vertical="center" wrapText="1"/>
      <protection locked="0"/>
    </xf>
    <xf numFmtId="0" fontId="18" fillId="0" borderId="129" xfId="0" applyFont="1" applyBorder="1" applyAlignment="1" applyProtection="1">
      <alignment horizontal="left" vertical="center"/>
      <protection locked="0"/>
    </xf>
    <xf numFmtId="0" fontId="18" fillId="0" borderId="130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86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5" fillId="0" borderId="86" xfId="0" applyFont="1" applyBorder="1" applyAlignment="1" applyProtection="1">
      <alignment horizontal="left" vertical="center" wrapText="1"/>
      <protection locked="0"/>
    </xf>
    <xf numFmtId="0" fontId="15" fillId="0" borderId="80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8" fillId="0" borderId="109" xfId="0" applyFont="1" applyBorder="1" applyAlignment="1" applyProtection="1">
      <alignment vertical="center"/>
      <protection locked="0"/>
    </xf>
    <xf numFmtId="0" fontId="18" fillId="0" borderId="100" xfId="0" applyFont="1" applyBorder="1" applyAlignment="1" applyProtection="1">
      <alignment vertical="center"/>
      <protection locked="0"/>
    </xf>
    <xf numFmtId="0" fontId="18" fillId="0" borderId="109" xfId="0" applyFont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 vertical="center"/>
      <protection hidden="1"/>
    </xf>
    <xf numFmtId="0" fontId="18" fillId="0" borderId="100" xfId="0" applyFont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locked="0"/>
    </xf>
    <xf numFmtId="0" fontId="19" fillId="0" borderId="131" xfId="0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5" fillId="0" borderId="67" xfId="0" applyFont="1" applyFill="1" applyBorder="1" applyAlignment="1" applyProtection="1">
      <alignment horizontal="left" vertical="center"/>
      <protection locked="0"/>
    </xf>
    <xf numFmtId="0" fontId="15" fillId="0" borderId="80" xfId="0" applyFont="1" applyFill="1" applyBorder="1" applyAlignment="1" applyProtection="1">
      <alignment horizontal="left" vertical="center"/>
      <protection locked="0"/>
    </xf>
    <xf numFmtId="0" fontId="18" fillId="0" borderId="98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8" fillId="0" borderId="129" xfId="0" applyFont="1" applyBorder="1" applyAlignment="1" applyProtection="1">
      <alignment vertical="center"/>
      <protection locked="0"/>
    </xf>
    <xf numFmtId="0" fontId="18" fillId="0" borderId="130" xfId="0" applyFont="1" applyBorder="1" applyAlignment="1" applyProtection="1">
      <alignment vertical="center"/>
      <protection locked="0"/>
    </xf>
    <xf numFmtId="0" fontId="14" fillId="0" borderId="98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8" fillId="0" borderId="122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98" xfId="0" applyFont="1" applyBorder="1" applyAlignment="1" applyProtection="1">
      <alignment vertical="center"/>
      <protection locked="0"/>
    </xf>
    <xf numFmtId="0" fontId="15" fillId="0" borderId="132" xfId="0" applyFont="1" applyBorder="1" applyAlignment="1" applyProtection="1">
      <alignment horizontal="center" vertical="center" wrapText="1"/>
      <protection locked="0"/>
    </xf>
    <xf numFmtId="0" fontId="15" fillId="0" borderId="77" xfId="0" applyFont="1" applyBorder="1" applyAlignment="1" applyProtection="1">
      <alignment horizontal="center" vertical="center" wrapText="1"/>
      <protection locked="0"/>
    </xf>
    <xf numFmtId="0" fontId="15" fillId="0" borderId="133" xfId="0" applyFont="1" applyBorder="1" applyAlignment="1" applyProtection="1">
      <alignment horizontal="center" vertical="center" wrapText="1"/>
      <protection locked="0"/>
    </xf>
    <xf numFmtId="0" fontId="18" fillId="0" borderId="122" xfId="0" applyFont="1" applyBorder="1" applyAlignment="1" applyProtection="1">
      <alignment horizontal="center" vertical="center" wrapText="1"/>
      <protection locked="0"/>
    </xf>
    <xf numFmtId="0" fontId="18" fillId="0" borderId="80" xfId="0" applyFont="1" applyBorder="1" applyAlignment="1" applyProtection="1">
      <alignment horizontal="center" vertical="center" wrapText="1"/>
      <protection locked="0"/>
    </xf>
    <xf numFmtId="0" fontId="18" fillId="0" borderId="64" xfId="0" applyFont="1" applyBorder="1" applyAlignment="1" applyProtection="1">
      <alignment horizontal="center" vertical="center" wrapText="1"/>
      <protection locked="0"/>
    </xf>
    <xf numFmtId="0" fontId="18" fillId="0" borderId="98" xfId="0" applyFont="1" applyBorder="1" applyAlignment="1" applyProtection="1">
      <alignment horizontal="left" vertical="center"/>
      <protection locked="0"/>
    </xf>
    <xf numFmtId="0" fontId="18" fillId="0" borderId="100" xfId="0" applyFont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" fillId="0" borderId="98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9" fillId="0" borderId="122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34" xfId="0" applyFont="1" applyBorder="1" applyAlignment="1" applyProtection="1">
      <alignment vertical="center" wrapText="1"/>
      <protection locked="0"/>
    </xf>
    <xf numFmtId="0" fontId="2" fillId="0" borderId="86" xfId="0" applyFont="1" applyBorder="1" applyAlignment="1" applyProtection="1">
      <alignment vertical="center" wrapTex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0" fontId="10" fillId="0" borderId="135" xfId="0" applyFont="1" applyBorder="1" applyAlignment="1" applyProtection="1">
      <alignment horizontal="center" vertical="center" wrapText="1"/>
      <protection locked="0"/>
    </xf>
    <xf numFmtId="0" fontId="10" fillId="0" borderId="136" xfId="0" applyFont="1" applyBorder="1" applyAlignment="1" applyProtection="1">
      <alignment horizontal="center" vertical="center" wrapText="1"/>
      <protection locked="0"/>
    </xf>
    <xf numFmtId="0" fontId="10" fillId="0" borderId="137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2" fillId="0" borderId="13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9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131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8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86" xfId="0" applyFont="1" applyBorder="1" applyAlignment="1" applyProtection="1">
      <alignment vertical="center" wrapText="1"/>
      <protection locked="0"/>
    </xf>
    <xf numFmtId="0" fontId="11" fillId="0" borderId="86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0" fillId="0" borderId="86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8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8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9" fillId="0" borderId="65" xfId="0" applyFont="1" applyBorder="1" applyAlignment="1" applyProtection="1">
      <alignment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13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 applyProtection="1">
      <alignment vertical="center" wrapText="1"/>
      <protection locked="0"/>
    </xf>
    <xf numFmtId="0" fontId="10" fillId="0" borderId="80" xfId="0" applyFont="1" applyBorder="1" applyAlignment="1" applyProtection="1">
      <alignment vertical="center" wrapText="1"/>
      <protection locked="0"/>
    </xf>
    <xf numFmtId="0" fontId="7" fillId="0" borderId="13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9" fillId="0" borderId="98" xfId="0" applyFont="1" applyBorder="1" applyAlignment="1" applyProtection="1">
      <alignment vertical="center"/>
      <protection locked="0"/>
    </xf>
    <xf numFmtId="0" fontId="9" fillId="0" borderId="100" xfId="0" applyFont="1" applyBorder="1" applyAlignment="1" applyProtection="1">
      <alignment vertical="center"/>
      <protection locked="0"/>
    </xf>
    <xf numFmtId="0" fontId="11" fillId="0" borderId="138" xfId="0" applyFont="1" applyBorder="1" applyAlignment="1" applyProtection="1">
      <alignment vertical="center" wrapText="1"/>
      <protection locked="0"/>
    </xf>
    <xf numFmtId="0" fontId="11" fillId="0" borderId="71" xfId="0" applyFont="1" applyBorder="1" applyAlignment="1" applyProtection="1">
      <alignment vertical="center" wrapText="1"/>
      <protection locked="0"/>
    </xf>
    <xf numFmtId="0" fontId="9" fillId="0" borderId="139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/>
      <protection locked="0"/>
    </xf>
    <xf numFmtId="0" fontId="10" fillId="0" borderId="132" xfId="0" applyFont="1" applyBorder="1" applyAlignment="1" applyProtection="1">
      <alignment horizontal="center" vertical="center" wrapText="1"/>
      <protection locked="0"/>
    </xf>
    <xf numFmtId="0" fontId="10" fillId="0" borderId="133" xfId="0" applyFont="1" applyBorder="1" applyAlignment="1" applyProtection="1">
      <alignment horizontal="center" vertical="center" wrapText="1"/>
      <protection locked="0"/>
    </xf>
    <xf numFmtId="0" fontId="15" fillId="0" borderId="139" xfId="0" applyFont="1" applyBorder="1" applyAlignment="1" applyProtection="1">
      <alignment horizontal="center" vertical="center"/>
      <protection locked="0"/>
    </xf>
    <xf numFmtId="0" fontId="15" fillId="0" borderId="122" xfId="0" applyFont="1" applyBorder="1" applyAlignment="1" applyProtection="1">
      <alignment horizontal="center" vertical="center"/>
      <protection locked="0"/>
    </xf>
    <xf numFmtId="0" fontId="18" fillId="33" borderId="98" xfId="0" applyFont="1" applyFill="1" applyBorder="1" applyAlignment="1" applyProtection="1">
      <alignment horizontal="left" vertical="center"/>
      <protection locked="0"/>
    </xf>
    <xf numFmtId="0" fontId="18" fillId="33" borderId="100" xfId="0" applyFont="1" applyFill="1" applyBorder="1" applyAlignment="1" applyProtection="1">
      <alignment horizontal="left" vertical="center"/>
      <protection locked="0"/>
    </xf>
    <xf numFmtId="0" fontId="13" fillId="0" borderId="13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2" xfId="0" applyFont="1" applyBorder="1" applyAlignment="1" applyProtection="1">
      <alignment horizontal="center" vertical="center"/>
      <protection locked="0"/>
    </xf>
    <xf numFmtId="0" fontId="18" fillId="33" borderId="138" xfId="0" applyFont="1" applyFill="1" applyBorder="1" applyAlignment="1" applyProtection="1">
      <alignment horizontal="left" vertical="center"/>
      <protection locked="0"/>
    </xf>
    <xf numFmtId="0" fontId="18" fillId="33" borderId="71" xfId="0" applyFont="1" applyFill="1" applyBorder="1" applyAlignment="1" applyProtection="1">
      <alignment horizontal="left" vertical="center"/>
      <protection locked="0"/>
    </xf>
    <xf numFmtId="0" fontId="18" fillId="0" borderId="142" xfId="0" applyFont="1" applyBorder="1" applyAlignment="1" applyProtection="1">
      <alignment horizontal="left" vertical="center" wrapText="1"/>
      <protection locked="0"/>
    </xf>
    <xf numFmtId="0" fontId="18" fillId="0" borderId="115" xfId="0" applyFont="1" applyBorder="1" applyAlignment="1" applyProtection="1">
      <alignment horizontal="left" vertical="center" wrapText="1"/>
      <protection locked="0"/>
    </xf>
    <xf numFmtId="0" fontId="18" fillId="0" borderId="14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8" fillId="33" borderId="135" xfId="0" applyFont="1" applyFill="1" applyBorder="1" applyAlignment="1" applyProtection="1">
      <alignment horizontal="left" vertical="center"/>
      <protection locked="0"/>
    </xf>
    <xf numFmtId="0" fontId="18" fillId="33" borderId="144" xfId="0" applyFont="1" applyFill="1" applyBorder="1" applyAlignment="1" applyProtection="1">
      <alignment horizontal="left" vertical="center"/>
      <protection locked="0"/>
    </xf>
    <xf numFmtId="0" fontId="15" fillId="0" borderId="132" xfId="0" applyFont="1" applyBorder="1" applyAlignment="1" applyProtection="1">
      <alignment horizontal="center" vertical="center"/>
      <protection locked="0"/>
    </xf>
    <xf numFmtId="0" fontId="15" fillId="0" borderId="133" xfId="0" applyFont="1" applyBorder="1" applyAlignment="1" applyProtection="1">
      <alignment horizontal="center" vertical="center"/>
      <protection locked="0"/>
    </xf>
    <xf numFmtId="0" fontId="18" fillId="33" borderId="139" xfId="0" applyFont="1" applyFill="1" applyBorder="1" applyAlignment="1" applyProtection="1">
      <alignment horizontal="center" vertical="center"/>
      <protection locked="0"/>
    </xf>
    <xf numFmtId="0" fontId="18" fillId="33" borderId="67" xfId="0" applyFont="1" applyFill="1" applyBorder="1" applyAlignment="1" applyProtection="1">
      <alignment horizontal="center" vertical="center"/>
      <protection locked="0"/>
    </xf>
    <xf numFmtId="0" fontId="18" fillId="33" borderId="140" xfId="0" applyFont="1" applyFill="1" applyBorder="1" applyAlignment="1" applyProtection="1">
      <alignment horizontal="center" vertical="center"/>
      <protection locked="0"/>
    </xf>
    <xf numFmtId="0" fontId="18" fillId="33" borderId="98" xfId="0" applyFont="1" applyFill="1" applyBorder="1" applyAlignment="1" applyProtection="1">
      <alignment vertical="center"/>
      <protection locked="0"/>
    </xf>
    <xf numFmtId="0" fontId="18" fillId="33" borderId="10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9" fillId="0" borderId="124" xfId="0" applyFont="1" applyBorder="1" applyAlignment="1" applyProtection="1">
      <alignment vertical="center"/>
      <protection locked="0"/>
    </xf>
    <xf numFmtId="0" fontId="11" fillId="0" borderId="145" xfId="0" applyFont="1" applyBorder="1" applyAlignment="1" applyProtection="1">
      <alignment horizontal="center" vertical="center"/>
      <protection locked="0"/>
    </xf>
    <xf numFmtId="0" fontId="11" fillId="0" borderId="124" xfId="0" applyFont="1" applyBorder="1" applyAlignment="1" applyProtection="1">
      <alignment vertical="center"/>
      <protection locked="0"/>
    </xf>
    <xf numFmtId="0" fontId="10" fillId="0" borderId="109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9" fillId="0" borderId="109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70" xfId="0" applyFont="1" applyBorder="1" applyAlignment="1" applyProtection="1">
      <alignment vertical="center" wrapText="1"/>
      <protection locked="0"/>
    </xf>
    <xf numFmtId="0" fontId="10" fillId="0" borderId="65" xfId="0" applyFont="1" applyBorder="1" applyAlignment="1" applyProtection="1">
      <alignment vertical="center" wrapText="1"/>
      <protection locked="0"/>
    </xf>
    <xf numFmtId="0" fontId="9" fillId="0" borderId="93" xfId="0" applyFont="1" applyBorder="1" applyAlignment="1" applyProtection="1">
      <alignment horizontal="left" vertical="center"/>
      <protection locked="0"/>
    </xf>
    <xf numFmtId="0" fontId="9" fillId="0" borderId="13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80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10" fillId="0" borderId="67" xfId="0" applyFont="1" applyFill="1" applyBorder="1" applyAlignment="1" applyProtection="1">
      <alignment horizontal="left" vertical="center"/>
      <protection locked="0"/>
    </xf>
    <xf numFmtId="0" fontId="10" fillId="0" borderId="80" xfId="0" applyFont="1" applyFill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vertical="center"/>
      <protection locked="0"/>
    </xf>
    <xf numFmtId="0" fontId="9" fillId="0" borderId="130" xfId="0" applyFont="1" applyBorder="1" applyAlignment="1" applyProtection="1">
      <alignment vertical="center"/>
      <protection locked="0"/>
    </xf>
    <xf numFmtId="0" fontId="11" fillId="0" borderId="109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9" fillId="0" borderId="124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146" xfId="0" applyFont="1" applyBorder="1" applyAlignment="1" applyProtection="1">
      <alignment horizontal="center" vertical="center" wrapText="1"/>
      <protection locked="0"/>
    </xf>
    <xf numFmtId="0" fontId="10" fillId="0" borderId="144" xfId="0" applyFont="1" applyBorder="1" applyAlignment="1" applyProtection="1">
      <alignment horizontal="center" vertical="center" wrapText="1"/>
      <protection locked="0"/>
    </xf>
    <xf numFmtId="0" fontId="9" fillId="0" borderId="124" xfId="0" applyFont="1" applyBorder="1" applyAlignment="1" applyProtection="1">
      <alignment horizontal="center" vertical="center" wrapText="1"/>
      <protection locked="0"/>
    </xf>
    <xf numFmtId="0" fontId="9" fillId="0" borderId="80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09" xfId="0" applyFont="1" applyBorder="1" applyAlignment="1" applyProtection="1">
      <alignment horizontal="left" vertical="center"/>
      <protection locked="0"/>
    </xf>
    <xf numFmtId="0" fontId="9" fillId="0" borderId="100" xfId="0" applyFont="1" applyBorder="1" applyAlignment="1" applyProtection="1">
      <alignment horizontal="left" vertical="center"/>
      <protection locked="0"/>
    </xf>
    <xf numFmtId="0" fontId="10" fillId="0" borderId="109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left" vertical="center"/>
      <protection locked="0"/>
    </xf>
    <xf numFmtId="0" fontId="11" fillId="0" borderId="109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11" fillId="0" borderId="147" xfId="0" applyFont="1" applyBorder="1" applyAlignment="1" applyProtection="1">
      <alignment vertical="center" wrapText="1"/>
      <protection locked="0"/>
    </xf>
    <xf numFmtId="0" fontId="11" fillId="0" borderId="86" xfId="0" applyFont="1" applyBorder="1" applyAlignment="1" applyProtection="1">
      <alignment vertical="center" wrapText="1"/>
      <protection locked="0"/>
    </xf>
    <xf numFmtId="0" fontId="10" fillId="0" borderId="145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148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149" xfId="0" applyFont="1" applyBorder="1" applyAlignment="1" applyProtection="1">
      <alignment horizontal="center" vertical="center" wrapText="1"/>
      <protection locked="0"/>
    </xf>
    <xf numFmtId="0" fontId="11" fillId="0" borderId="15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86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0" xfId="0" applyFont="1" applyBorder="1" applyAlignment="1" applyProtection="1">
      <alignment vertical="center"/>
      <protection locked="0"/>
    </xf>
    <xf numFmtId="0" fontId="9" fillId="0" borderId="124" xfId="0" applyFont="1" applyFill="1" applyBorder="1" applyAlignment="1" applyProtection="1">
      <alignment vertical="center"/>
      <protection locked="0"/>
    </xf>
    <xf numFmtId="0" fontId="9" fillId="0" borderId="65" xfId="0" applyFont="1" applyFill="1" applyBorder="1" applyAlignment="1" applyProtection="1">
      <alignment vertical="center"/>
      <protection locked="0"/>
    </xf>
    <xf numFmtId="0" fontId="9" fillId="0" borderId="109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00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9" fillId="0" borderId="145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10" fillId="0" borderId="124" xfId="0" applyFont="1" applyBorder="1" applyAlignment="1" applyProtection="1">
      <alignment horizontal="center" vertical="center"/>
      <protection locked="0"/>
    </xf>
    <xf numFmtId="0" fontId="9" fillId="33" borderId="109" xfId="0" applyFont="1" applyFill="1" applyBorder="1" applyAlignment="1" applyProtection="1">
      <alignment horizontal="left" vertical="center"/>
      <protection locked="0"/>
    </xf>
    <xf numFmtId="0" fontId="9" fillId="33" borderId="100" xfId="0" applyFont="1" applyFill="1" applyBorder="1" applyAlignment="1" applyProtection="1">
      <alignment horizontal="left" vertical="center"/>
      <protection locked="0"/>
    </xf>
    <xf numFmtId="0" fontId="10" fillId="0" borderId="145" xfId="0" applyFont="1" applyBorder="1" applyAlignment="1" applyProtection="1">
      <alignment horizontal="center" vertical="center"/>
      <protection locked="0"/>
    </xf>
    <xf numFmtId="0" fontId="9" fillId="33" borderId="150" xfId="0" applyFont="1" applyFill="1" applyBorder="1" applyAlignment="1" applyProtection="1">
      <alignment horizontal="left" vertical="center"/>
      <protection locked="0"/>
    </xf>
    <xf numFmtId="0" fontId="9" fillId="33" borderId="71" xfId="0" applyFont="1" applyFill="1" applyBorder="1" applyAlignment="1" applyProtection="1">
      <alignment horizontal="left" vertical="center"/>
      <protection locked="0"/>
    </xf>
    <xf numFmtId="0" fontId="9" fillId="0" borderId="125" xfId="0" applyFont="1" applyBorder="1" applyAlignment="1" applyProtection="1">
      <alignment horizontal="left" vertical="center" wrapText="1"/>
      <protection locked="0"/>
    </xf>
    <xf numFmtId="0" fontId="9" fillId="0" borderId="115" xfId="0" applyFont="1" applyBorder="1" applyAlignment="1" applyProtection="1">
      <alignment horizontal="left" vertical="center" wrapText="1"/>
      <protection locked="0"/>
    </xf>
    <xf numFmtId="0" fontId="9" fillId="0" borderId="151" xfId="0" applyFont="1" applyBorder="1" applyAlignment="1" applyProtection="1">
      <alignment horizontal="left" vertical="center" wrapText="1"/>
      <protection locked="0"/>
    </xf>
    <xf numFmtId="0" fontId="9" fillId="33" borderId="146" xfId="0" applyFont="1" applyFill="1" applyBorder="1" applyAlignment="1" applyProtection="1">
      <alignment horizontal="left" vertical="center"/>
      <protection locked="0"/>
    </xf>
    <xf numFmtId="0" fontId="9" fillId="33" borderId="144" xfId="0" applyFont="1" applyFill="1" applyBorder="1" applyAlignment="1" applyProtection="1">
      <alignment horizontal="left" vertical="center"/>
      <protection locked="0"/>
    </xf>
    <xf numFmtId="0" fontId="10" fillId="0" borderId="125" xfId="0" applyFont="1" applyBorder="1" applyAlignment="1" applyProtection="1">
      <alignment horizontal="center" vertical="center"/>
      <protection locked="0"/>
    </xf>
    <xf numFmtId="0" fontId="10" fillId="0" borderId="143" xfId="0" applyFont="1" applyBorder="1" applyAlignment="1" applyProtection="1">
      <alignment horizontal="center" vertical="center"/>
      <protection locked="0"/>
    </xf>
    <xf numFmtId="0" fontId="9" fillId="33" borderId="145" xfId="0" applyFont="1" applyFill="1" applyBorder="1" applyAlignment="1" applyProtection="1">
      <alignment horizontal="center" vertical="center"/>
      <protection locked="0"/>
    </xf>
    <xf numFmtId="0" fontId="9" fillId="33" borderId="67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109" xfId="0" applyFont="1" applyFill="1" applyBorder="1" applyAlignment="1" applyProtection="1">
      <alignment vertical="center"/>
      <protection locked="0"/>
    </xf>
    <xf numFmtId="0" fontId="9" fillId="33" borderId="10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&#1084;&#1086;&#1080;%20&#1076;&#1086;&#1082;\&#1043;&#1054;&#1051;&#1054;&#1042;&#1053;&#1048;&#1049;%20&#1045;&#1050;&#1054;&#1053;&#1054;&#1052;&#1030;&#1057;&#1058;%202015\&#1047;&#1042;&#1030;&#1058;&#1048;\&#1053;&#1072;%20&#1059;&#1087;&#1088;&#1072;&#1074;&#1083;&#1110;&#1085;&#1085;&#1103;\&#1050;&#1042;&#1040;&#1056;&#1058;&#1040;&#1051;&#1068;&#1053;&#1030;\2016%20&#1088;&#1110;&#1082;\&#1042;&#1080;&#1088;&#1086;&#1073;&#1085;&#1080;&#1095;&#1086;-&#1092;&#1110;&#1085;&#1072;&#1085;&#1089;&#1086;&#1074;&#1080;&#1081;%20&#1087;&#1083;&#1072;&#1085;%20-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"/>
      <sheetName val="бюджет"/>
    </sheetNames>
    <sheetDataSet>
      <sheetData sheetId="0">
        <row r="9">
          <cell r="E9">
            <v>0</v>
          </cell>
          <cell r="G9">
            <v>0</v>
          </cell>
        </row>
        <row r="10">
          <cell r="E10">
            <v>0</v>
          </cell>
          <cell r="G10">
            <v>0</v>
          </cell>
        </row>
        <row r="11">
          <cell r="E11">
            <v>0</v>
          </cell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21">
          <cell r="E21">
            <v>299</v>
          </cell>
        </row>
        <row r="22">
          <cell r="E22">
            <v>3982</v>
          </cell>
          <cell r="G22">
            <v>348.1</v>
          </cell>
        </row>
        <row r="23">
          <cell r="E23">
            <v>67</v>
          </cell>
        </row>
        <row r="24">
          <cell r="E24">
            <v>384</v>
          </cell>
          <cell r="G24">
            <v>41.6</v>
          </cell>
        </row>
        <row r="25">
          <cell r="E25">
            <v>85</v>
          </cell>
        </row>
        <row r="26">
          <cell r="E26">
            <v>699</v>
          </cell>
          <cell r="G26">
            <v>60.60000000000001</v>
          </cell>
        </row>
        <row r="27">
          <cell r="E27">
            <v>82</v>
          </cell>
        </row>
        <row r="28">
          <cell r="E28">
            <v>1369</v>
          </cell>
          <cell r="G28">
            <v>117.9</v>
          </cell>
        </row>
        <row r="29">
          <cell r="E29">
            <v>65</v>
          </cell>
        </row>
        <row r="30">
          <cell r="E30">
            <v>1530</v>
          </cell>
          <cell r="G30">
            <v>128</v>
          </cell>
        </row>
        <row r="31">
          <cell r="E31">
            <v>448</v>
          </cell>
        </row>
        <row r="32">
          <cell r="E32">
            <v>31782</v>
          </cell>
          <cell r="G32">
            <v>4255.6</v>
          </cell>
        </row>
        <row r="33">
          <cell r="E33">
            <v>325</v>
          </cell>
        </row>
        <row r="34">
          <cell r="E34">
            <v>29856</v>
          </cell>
          <cell r="G34">
            <v>4003.7000000000003</v>
          </cell>
        </row>
        <row r="35">
          <cell r="E35">
            <v>250</v>
          </cell>
        </row>
        <row r="36">
          <cell r="E36">
            <v>5000</v>
          </cell>
          <cell r="G36">
            <v>414.3</v>
          </cell>
        </row>
        <row r="38">
          <cell r="E38">
            <v>24856</v>
          </cell>
          <cell r="G38">
            <v>3589.4</v>
          </cell>
        </row>
        <row r="39">
          <cell r="E39">
            <v>0</v>
          </cell>
        </row>
        <row r="40">
          <cell r="E40">
            <v>0</v>
          </cell>
          <cell r="G40">
            <v>0</v>
          </cell>
        </row>
        <row r="41">
          <cell r="E41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0</v>
          </cell>
        </row>
        <row r="44">
          <cell r="E44">
            <v>0</v>
          </cell>
          <cell r="G44">
            <v>0</v>
          </cell>
        </row>
        <row r="45">
          <cell r="E45">
            <v>0</v>
          </cell>
        </row>
        <row r="46">
          <cell r="E46">
            <v>0</v>
          </cell>
          <cell r="G46">
            <v>0</v>
          </cell>
        </row>
        <row r="47">
          <cell r="E47">
            <v>123</v>
          </cell>
        </row>
        <row r="48">
          <cell r="E48">
            <v>1926</v>
          </cell>
          <cell r="G48">
            <v>251.89999999999998</v>
          </cell>
        </row>
        <row r="49">
          <cell r="E49">
            <v>0</v>
          </cell>
        </row>
        <row r="50">
          <cell r="E50">
            <v>0</v>
          </cell>
          <cell r="G50">
            <v>0</v>
          </cell>
        </row>
        <row r="51">
          <cell r="G51">
            <v>0</v>
          </cell>
        </row>
        <row r="53">
          <cell r="E53">
            <v>0</v>
          </cell>
        </row>
        <row r="54">
          <cell r="E54">
            <v>0</v>
          </cell>
          <cell r="G54">
            <v>0</v>
          </cell>
        </row>
        <row r="56">
          <cell r="E56">
            <v>756</v>
          </cell>
          <cell r="G56">
            <v>51.3</v>
          </cell>
        </row>
        <row r="57">
          <cell r="E57">
            <v>0</v>
          </cell>
          <cell r="G57">
            <v>0</v>
          </cell>
        </row>
        <row r="58">
          <cell r="E58">
            <v>30658</v>
          </cell>
          <cell r="G58">
            <v>1477.5</v>
          </cell>
        </row>
        <row r="59">
          <cell r="G59">
            <v>0</v>
          </cell>
        </row>
        <row r="60">
          <cell r="G60">
            <v>65</v>
          </cell>
        </row>
        <row r="61">
          <cell r="E61">
            <v>0</v>
          </cell>
          <cell r="G61">
            <v>0</v>
          </cell>
        </row>
        <row r="62">
          <cell r="E62">
            <v>5</v>
          </cell>
          <cell r="G62">
            <v>65</v>
          </cell>
        </row>
        <row r="65">
          <cell r="E65">
            <v>225</v>
          </cell>
          <cell r="G65">
            <v>361.09999999999997</v>
          </cell>
        </row>
        <row r="66">
          <cell r="E66">
            <v>225</v>
          </cell>
          <cell r="G66">
            <v>361.09999999999997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800</v>
          </cell>
          <cell r="G70">
            <v>516</v>
          </cell>
        </row>
        <row r="71">
          <cell r="E71">
            <v>200</v>
          </cell>
          <cell r="G71">
            <v>85.3</v>
          </cell>
        </row>
        <row r="72">
          <cell r="E72">
            <v>186</v>
          </cell>
          <cell r="G72">
            <v>141.9</v>
          </cell>
        </row>
        <row r="73">
          <cell r="E73">
            <v>100</v>
          </cell>
          <cell r="G73">
            <v>76.30000000000001</v>
          </cell>
        </row>
        <row r="74">
          <cell r="E74">
            <v>4000</v>
          </cell>
          <cell r="G74">
            <v>102.6</v>
          </cell>
        </row>
        <row r="75">
          <cell r="E75">
            <v>50</v>
          </cell>
          <cell r="G75">
            <v>76</v>
          </cell>
        </row>
        <row r="76">
          <cell r="E76">
            <v>5</v>
          </cell>
          <cell r="G76">
            <v>2.8</v>
          </cell>
        </row>
        <row r="77">
          <cell r="E77">
            <v>3850</v>
          </cell>
          <cell r="G77">
            <v>19.7</v>
          </cell>
        </row>
        <row r="78">
          <cell r="E78">
            <v>0</v>
          </cell>
          <cell r="G78">
            <v>0</v>
          </cell>
        </row>
        <row r="79">
          <cell r="E79">
            <v>95</v>
          </cell>
          <cell r="G79">
            <v>4.1</v>
          </cell>
        </row>
        <row r="80">
          <cell r="E80">
            <v>2</v>
          </cell>
        </row>
        <row r="81">
          <cell r="E81">
            <v>2400</v>
          </cell>
          <cell r="G81">
            <v>414.7</v>
          </cell>
        </row>
        <row r="82">
          <cell r="E82">
            <v>5</v>
          </cell>
          <cell r="G82">
            <v>8.2</v>
          </cell>
        </row>
        <row r="83">
          <cell r="G83">
            <v>2.0999999999999996</v>
          </cell>
        </row>
        <row r="85">
          <cell r="G85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340</v>
          </cell>
          <cell r="G88">
            <v>52.300000000000004</v>
          </cell>
        </row>
        <row r="89">
          <cell r="E89">
            <v>760</v>
          </cell>
          <cell r="G89">
            <v>97.6</v>
          </cell>
        </row>
        <row r="90">
          <cell r="E90">
            <v>5</v>
          </cell>
          <cell r="G90">
            <v>10</v>
          </cell>
        </row>
        <row r="91">
          <cell r="G91">
            <v>384</v>
          </cell>
        </row>
        <row r="92">
          <cell r="G92">
            <v>0</v>
          </cell>
        </row>
        <row r="93">
          <cell r="E93">
            <v>0</v>
          </cell>
          <cell r="G93">
            <v>0</v>
          </cell>
        </row>
        <row r="94">
          <cell r="G94">
            <v>62.4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30</v>
          </cell>
        </row>
        <row r="100">
          <cell r="E100">
            <v>7000</v>
          </cell>
          <cell r="G100">
            <v>1.4</v>
          </cell>
        </row>
        <row r="101">
          <cell r="G101">
            <v>0</v>
          </cell>
        </row>
        <row r="102">
          <cell r="E102">
            <v>500</v>
          </cell>
          <cell r="G102">
            <v>14.2</v>
          </cell>
        </row>
        <row r="103">
          <cell r="E103">
            <v>0</v>
          </cell>
          <cell r="G103">
            <v>0</v>
          </cell>
        </row>
        <row r="104">
          <cell r="E104">
            <v>500</v>
          </cell>
          <cell r="G104">
            <v>14.2</v>
          </cell>
        </row>
        <row r="105">
          <cell r="E105">
            <v>0</v>
          </cell>
          <cell r="G105">
            <v>0</v>
          </cell>
        </row>
        <row r="106">
          <cell r="E106">
            <v>500</v>
          </cell>
          <cell r="G106">
            <v>5</v>
          </cell>
        </row>
        <row r="107">
          <cell r="G107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6">
          <cell r="G116">
            <v>3162.6000000000004</v>
          </cell>
        </row>
        <row r="117">
          <cell r="G117">
            <v>104.8</v>
          </cell>
        </row>
        <row r="118">
          <cell r="G118">
            <v>1200.9</v>
          </cell>
        </row>
        <row r="122">
          <cell r="E122">
            <v>0</v>
          </cell>
          <cell r="G122">
            <v>0</v>
          </cell>
        </row>
        <row r="123">
          <cell r="E123">
            <v>0</v>
          </cell>
          <cell r="G123">
            <v>0</v>
          </cell>
        </row>
        <row r="124">
          <cell r="E124">
            <v>0</v>
          </cell>
          <cell r="G124">
            <v>0</v>
          </cell>
        </row>
        <row r="125">
          <cell r="E125">
            <v>0</v>
          </cell>
          <cell r="G125">
            <v>0</v>
          </cell>
        </row>
        <row r="126">
          <cell r="E126">
            <v>0</v>
          </cell>
          <cell r="G126">
            <v>0</v>
          </cell>
        </row>
        <row r="127">
          <cell r="E127">
            <v>0</v>
          </cell>
          <cell r="G127">
            <v>0</v>
          </cell>
        </row>
        <row r="128">
          <cell r="E128">
            <v>0</v>
          </cell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57">
          <cell r="G157">
            <v>0</v>
          </cell>
        </row>
        <row r="158">
          <cell r="G158">
            <v>0</v>
          </cell>
        </row>
        <row r="264">
          <cell r="E264">
            <v>200</v>
          </cell>
          <cell r="G264">
            <v>14.2</v>
          </cell>
        </row>
        <row r="265">
          <cell r="E265">
            <v>63832</v>
          </cell>
          <cell r="G265">
            <v>10282.5</v>
          </cell>
        </row>
        <row r="266">
          <cell r="E266">
            <v>63832</v>
          </cell>
          <cell r="G266">
            <v>2381.2</v>
          </cell>
        </row>
        <row r="267">
          <cell r="G267">
            <v>0</v>
          </cell>
        </row>
        <row r="270">
          <cell r="E270">
            <v>0</v>
          </cell>
          <cell r="G270">
            <v>0</v>
          </cell>
        </row>
        <row r="271">
          <cell r="E271">
            <v>0</v>
          </cell>
          <cell r="G271">
            <v>0</v>
          </cell>
        </row>
        <row r="272">
          <cell r="E272">
            <v>2000</v>
          </cell>
          <cell r="G272">
            <v>5</v>
          </cell>
        </row>
        <row r="274">
          <cell r="E274">
            <v>0</v>
          </cell>
          <cell r="G274">
            <v>0</v>
          </cell>
        </row>
        <row r="275">
          <cell r="E275">
            <v>0</v>
          </cell>
          <cell r="G275">
            <v>0</v>
          </cell>
        </row>
        <row r="276">
          <cell r="E276">
            <v>0</v>
          </cell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80">
          <cell r="E280">
            <v>88442</v>
          </cell>
          <cell r="G280">
            <v>10913.7</v>
          </cell>
        </row>
        <row r="281">
          <cell r="E281">
            <v>36970</v>
          </cell>
          <cell r="G281">
            <v>4190.5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10392.599999999999</v>
          </cell>
        </row>
        <row r="286">
          <cell r="G286">
            <v>3946.4</v>
          </cell>
        </row>
      </sheetData>
      <sheetData sheetId="1">
        <row r="100">
          <cell r="E100">
            <v>0</v>
          </cell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G107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2">
          <cell r="E122">
            <v>0</v>
          </cell>
          <cell r="G122">
            <v>0</v>
          </cell>
        </row>
        <row r="123">
          <cell r="E123">
            <v>0</v>
          </cell>
          <cell r="G123">
            <v>0</v>
          </cell>
        </row>
        <row r="124">
          <cell r="E124">
            <v>0</v>
          </cell>
          <cell r="G124">
            <v>0</v>
          </cell>
        </row>
        <row r="125">
          <cell r="E125">
            <v>0</v>
          </cell>
          <cell r="G125">
            <v>0</v>
          </cell>
        </row>
        <row r="126">
          <cell r="E126">
            <v>0</v>
          </cell>
          <cell r="G126">
            <v>0</v>
          </cell>
        </row>
        <row r="127">
          <cell r="E127">
            <v>0</v>
          </cell>
          <cell r="G127">
            <v>0</v>
          </cell>
        </row>
        <row r="128">
          <cell r="E128">
            <v>0</v>
          </cell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57">
          <cell r="G157">
            <v>0</v>
          </cell>
        </row>
        <row r="158">
          <cell r="G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showZeros="0" tabSelected="1" view="pageBreakPreview" zoomScaleSheetLayoutView="100" zoomScalePageLayoutView="0" workbookViewId="0" topLeftCell="A4">
      <selection activeCell="H290" sqref="H290"/>
    </sheetView>
  </sheetViews>
  <sheetFormatPr defaultColWidth="9.00390625" defaultRowHeight="12.75"/>
  <cols>
    <col min="1" max="1" width="4.375" style="1" customWidth="1"/>
    <col min="2" max="2" width="53.875" style="3" customWidth="1"/>
    <col min="3" max="3" width="5.375" style="1" customWidth="1"/>
    <col min="4" max="4" width="7.75390625" style="1" customWidth="1"/>
    <col min="5" max="5" width="8.875" style="1" customWidth="1"/>
    <col min="6" max="6" width="8.75390625" style="1" customWidth="1"/>
    <col min="7" max="7" width="8.25390625" style="1" customWidth="1"/>
    <col min="8" max="8" width="9.75390625" style="1" customWidth="1"/>
    <col min="9" max="9" width="9.125" style="3" customWidth="1"/>
    <col min="10" max="10" width="5.375" style="4" customWidth="1"/>
    <col min="11" max="16384" width="9.125" style="3" customWidth="1"/>
  </cols>
  <sheetData>
    <row r="1" spans="2:5" ht="14.25" customHeight="1">
      <c r="B1" s="319" t="s">
        <v>209</v>
      </c>
      <c r="E1" s="1" t="s">
        <v>0</v>
      </c>
    </row>
    <row r="2" spans="2:5" ht="12.75">
      <c r="B2" s="316" t="s">
        <v>210</v>
      </c>
      <c r="E2" s="1" t="s">
        <v>1</v>
      </c>
    </row>
    <row r="3" spans="2:5" ht="15">
      <c r="B3" s="320" t="s">
        <v>211</v>
      </c>
      <c r="E3" s="1" t="s">
        <v>2</v>
      </c>
    </row>
    <row r="4" ht="6" customHeight="1">
      <c r="B4" s="2" t="s">
        <v>3</v>
      </c>
    </row>
    <row r="5" ht="8.25" customHeight="1"/>
    <row r="6" spans="1:8" ht="12.75" customHeight="1">
      <c r="A6" s="317"/>
      <c r="B6" s="318"/>
      <c r="C6" s="317"/>
      <c r="D6" s="317"/>
      <c r="E6" s="317"/>
      <c r="F6" s="317" t="s">
        <v>4</v>
      </c>
      <c r="G6" s="317"/>
      <c r="H6" s="609" t="s">
        <v>5</v>
      </c>
    </row>
    <row r="7" spans="1:10" ht="16.5" customHeight="1">
      <c r="A7" s="610" t="s">
        <v>221</v>
      </c>
      <c r="B7" s="610"/>
      <c r="C7" s="610"/>
      <c r="D7" s="610"/>
      <c r="E7" s="610"/>
      <c r="F7" s="610"/>
      <c r="G7" s="610"/>
      <c r="H7" s="609"/>
      <c r="J7" s="5"/>
    </row>
    <row r="8" spans="1:10" ht="14.25">
      <c r="A8" s="610" t="s">
        <v>7</v>
      </c>
      <c r="B8" s="610"/>
      <c r="C8" s="610"/>
      <c r="D8" s="610"/>
      <c r="E8" s="610"/>
      <c r="F8" s="610"/>
      <c r="G8" s="610"/>
      <c r="H8" s="450"/>
      <c r="J8" s="5"/>
    </row>
    <row r="9" spans="1:10" ht="15" customHeight="1">
      <c r="A9" s="610" t="s">
        <v>8</v>
      </c>
      <c r="B9" s="610"/>
      <c r="C9" s="610"/>
      <c r="D9" s="610"/>
      <c r="E9" s="610"/>
      <c r="F9" s="610"/>
      <c r="G9" s="610"/>
      <c r="H9" s="450"/>
      <c r="J9" s="5"/>
    </row>
    <row r="10" spans="1:10" ht="18.75" customHeight="1">
      <c r="A10" s="610" t="s">
        <v>223</v>
      </c>
      <c r="B10" s="610"/>
      <c r="C10" s="610"/>
      <c r="D10" s="610"/>
      <c r="E10" s="610"/>
      <c r="F10" s="610"/>
      <c r="G10" s="610"/>
      <c r="H10" s="610"/>
      <c r="J10" s="5"/>
    </row>
    <row r="11" spans="1:8" ht="15" customHeight="1" thickBot="1">
      <c r="A11" s="1" t="s">
        <v>9</v>
      </c>
      <c r="H11" s="1" t="s">
        <v>10</v>
      </c>
    </row>
    <row r="12" spans="1:8" ht="15.75" thickBot="1" thickTop="1">
      <c r="A12" s="321" t="s">
        <v>11</v>
      </c>
      <c r="B12" s="619"/>
      <c r="C12" s="322" t="s">
        <v>12</v>
      </c>
      <c r="D12" s="322" t="s">
        <v>13</v>
      </c>
      <c r="E12" s="621" t="s">
        <v>14</v>
      </c>
      <c r="F12" s="622"/>
      <c r="G12" s="623" t="s">
        <v>15</v>
      </c>
      <c r="H12" s="624"/>
    </row>
    <row r="13" spans="1:8" ht="22.5" customHeight="1" thickBot="1">
      <c r="A13" s="323" t="s">
        <v>16</v>
      </c>
      <c r="B13" s="620"/>
      <c r="C13" s="324" t="s">
        <v>17</v>
      </c>
      <c r="D13" s="324" t="s">
        <v>18</v>
      </c>
      <c r="E13" s="325" t="s">
        <v>19</v>
      </c>
      <c r="F13" s="325" t="s">
        <v>20</v>
      </c>
      <c r="G13" s="325" t="s">
        <v>19</v>
      </c>
      <c r="H13" s="326" t="s">
        <v>20</v>
      </c>
    </row>
    <row r="14" spans="1:8" ht="15" thickBot="1">
      <c r="A14" s="327">
        <v>1</v>
      </c>
      <c r="B14" s="328">
        <v>2</v>
      </c>
      <c r="C14" s="329">
        <v>3</v>
      </c>
      <c r="D14" s="329">
        <v>4</v>
      </c>
      <c r="E14" s="329">
        <v>5</v>
      </c>
      <c r="F14" s="330">
        <v>6</v>
      </c>
      <c r="G14" s="329">
        <v>7</v>
      </c>
      <c r="H14" s="331">
        <v>8</v>
      </c>
    </row>
    <row r="15" spans="1:10" ht="19.5" customHeight="1" thickBot="1" thickTop="1">
      <c r="A15" s="611" t="s">
        <v>21</v>
      </c>
      <c r="B15" s="612"/>
      <c r="C15" s="612"/>
      <c r="D15" s="612"/>
      <c r="E15" s="612"/>
      <c r="F15" s="612"/>
      <c r="G15" s="612"/>
      <c r="H15" s="613"/>
      <c r="J15" s="5"/>
    </row>
    <row r="16" spans="1:10" ht="15" customHeight="1" thickBot="1">
      <c r="A16" s="614" t="s">
        <v>22</v>
      </c>
      <c r="B16" s="615"/>
      <c r="C16" s="615"/>
      <c r="D16" s="615"/>
      <c r="E16" s="615"/>
      <c r="F16" s="615"/>
      <c r="G16" s="615"/>
      <c r="H16" s="616"/>
      <c r="J16" s="5"/>
    </row>
    <row r="17" spans="1:8" ht="12.75">
      <c r="A17" s="10">
        <v>1</v>
      </c>
      <c r="B17" s="11" t="s">
        <v>23</v>
      </c>
      <c r="C17" s="12">
        <v>10</v>
      </c>
      <c r="D17" s="13" t="s">
        <v>24</v>
      </c>
      <c r="E17" s="216">
        <f>'[1]загальний'!E9</f>
        <v>0</v>
      </c>
      <c r="F17" s="230">
        <f>'[1]загальний'!G9</f>
        <v>0</v>
      </c>
      <c r="G17" s="14"/>
      <c r="H17" s="15"/>
    </row>
    <row r="18" spans="1:8" ht="12.75">
      <c r="A18" s="16">
        <v>2</v>
      </c>
      <c r="B18" s="17" t="s">
        <v>25</v>
      </c>
      <c r="C18" s="18">
        <v>20</v>
      </c>
      <c r="D18" s="19" t="s">
        <v>24</v>
      </c>
      <c r="E18" s="217">
        <f>'[1]загальний'!E10</f>
        <v>0</v>
      </c>
      <c r="F18" s="224">
        <f>'[1]загальний'!G10</f>
        <v>0</v>
      </c>
      <c r="G18" s="20"/>
      <c r="H18" s="21"/>
    </row>
    <row r="19" spans="1:8" ht="12.75">
      <c r="A19" s="16">
        <v>3</v>
      </c>
      <c r="B19" s="17" t="s">
        <v>26</v>
      </c>
      <c r="C19" s="18">
        <v>30</v>
      </c>
      <c r="D19" s="19" t="s">
        <v>24</v>
      </c>
      <c r="E19" s="217">
        <f>'[1]загальний'!E11</f>
        <v>0</v>
      </c>
      <c r="F19" s="224">
        <f>'[1]загальний'!G11</f>
        <v>0</v>
      </c>
      <c r="G19" s="20"/>
      <c r="H19" s="21"/>
    </row>
    <row r="20" spans="1:8" ht="12.75">
      <c r="A20" s="16">
        <v>4</v>
      </c>
      <c r="B20" s="17" t="s">
        <v>27</v>
      </c>
      <c r="C20" s="18">
        <v>40</v>
      </c>
      <c r="D20" s="19" t="s">
        <v>28</v>
      </c>
      <c r="E20" s="217" t="s">
        <v>29</v>
      </c>
      <c r="F20" s="224">
        <f>'[1]загальний'!G12</f>
        <v>0</v>
      </c>
      <c r="G20" s="20" t="s">
        <v>29</v>
      </c>
      <c r="H20" s="21"/>
    </row>
    <row r="21" spans="1:8" ht="12.75">
      <c r="A21" s="16">
        <v>5</v>
      </c>
      <c r="B21" s="17" t="s">
        <v>30</v>
      </c>
      <c r="C21" s="18">
        <v>50</v>
      </c>
      <c r="D21" s="19" t="s">
        <v>28</v>
      </c>
      <c r="E21" s="217" t="s">
        <v>29</v>
      </c>
      <c r="F21" s="224">
        <f>'[1]загальний'!G13</f>
        <v>0</v>
      </c>
      <c r="G21" s="20" t="s">
        <v>29</v>
      </c>
      <c r="H21" s="21"/>
    </row>
    <row r="22" spans="1:8" ht="12.75">
      <c r="A22" s="16">
        <v>6</v>
      </c>
      <c r="B22" s="17" t="s">
        <v>31</v>
      </c>
      <c r="C22" s="18">
        <v>60</v>
      </c>
      <c r="D22" s="19" t="s">
        <v>24</v>
      </c>
      <c r="E22" s="217">
        <f>'[1]загальний'!E14</f>
        <v>0</v>
      </c>
      <c r="F22" s="224">
        <f>'[1]загальний'!G14</f>
        <v>0</v>
      </c>
      <c r="G22" s="20"/>
      <c r="H22" s="21"/>
    </row>
    <row r="23" spans="1:8" ht="12.75">
      <c r="A23" s="16">
        <v>7</v>
      </c>
      <c r="B23" s="17" t="s">
        <v>32</v>
      </c>
      <c r="C23" s="18">
        <v>70</v>
      </c>
      <c r="D23" s="19" t="s">
        <v>28</v>
      </c>
      <c r="E23" s="217" t="s">
        <v>29</v>
      </c>
      <c r="F23" s="224">
        <f>'[1]загальний'!G15</f>
        <v>0</v>
      </c>
      <c r="G23" s="20" t="s">
        <v>29</v>
      </c>
      <c r="H23" s="21"/>
    </row>
    <row r="24" spans="1:8" ht="12.75">
      <c r="A24" s="16">
        <v>8</v>
      </c>
      <c r="B24" s="17" t="s">
        <v>33</v>
      </c>
      <c r="C24" s="18">
        <v>71</v>
      </c>
      <c r="D24" s="19" t="s">
        <v>28</v>
      </c>
      <c r="E24" s="217" t="s">
        <v>29</v>
      </c>
      <c r="F24" s="224">
        <f>'[1]загальний'!G16</f>
        <v>0</v>
      </c>
      <c r="G24" s="20" t="s">
        <v>29</v>
      </c>
      <c r="H24" s="21"/>
    </row>
    <row r="25" spans="1:8" ht="13.5" thickBot="1">
      <c r="A25" s="22">
        <v>9</v>
      </c>
      <c r="B25" s="23" t="s">
        <v>34</v>
      </c>
      <c r="C25" s="24">
        <v>72</v>
      </c>
      <c r="D25" s="25"/>
      <c r="E25" s="218" t="s">
        <v>29</v>
      </c>
      <c r="F25" s="231">
        <f>'[1]загальний'!G17</f>
        <v>0</v>
      </c>
      <c r="G25" s="26" t="s">
        <v>29</v>
      </c>
      <c r="H25" s="27">
        <v>10</v>
      </c>
    </row>
    <row r="26" spans="1:10" s="31" customFormat="1" ht="13.5" customHeight="1" thickBot="1">
      <c r="A26" s="617" t="s">
        <v>35</v>
      </c>
      <c r="B26" s="618"/>
      <c r="C26" s="28">
        <v>80</v>
      </c>
      <c r="D26" s="29" t="s">
        <v>28</v>
      </c>
      <c r="E26" s="219"/>
      <c r="F26" s="220">
        <f>SUM(F17:F25)</f>
        <v>0</v>
      </c>
      <c r="G26" s="219"/>
      <c r="H26" s="223">
        <f>SUM(H17:H25)</f>
        <v>10</v>
      </c>
      <c r="J26" s="32"/>
    </row>
    <row r="27" spans="1:10" ht="15" customHeight="1" thickBot="1">
      <c r="A27" s="33" t="s">
        <v>36</v>
      </c>
      <c r="B27" s="34" t="s">
        <v>37</v>
      </c>
      <c r="C27" s="35">
        <v>81</v>
      </c>
      <c r="D27" s="19" t="s">
        <v>28</v>
      </c>
      <c r="E27" s="221" t="s">
        <v>29</v>
      </c>
      <c r="F27" s="222"/>
      <c r="G27" s="20" t="s">
        <v>29</v>
      </c>
      <c r="H27" s="37"/>
      <c r="J27" s="38"/>
    </row>
    <row r="28" spans="1:10" ht="18" customHeight="1" thickBot="1">
      <c r="A28" s="628" t="s">
        <v>38</v>
      </c>
      <c r="B28" s="629"/>
      <c r="C28" s="629"/>
      <c r="D28" s="629"/>
      <c r="E28" s="629"/>
      <c r="F28" s="629"/>
      <c r="G28" s="629"/>
      <c r="H28" s="630"/>
      <c r="I28" s="5"/>
      <c r="J28" s="5"/>
    </row>
    <row r="29" spans="1:10" ht="15.75">
      <c r="A29" s="631">
        <v>1</v>
      </c>
      <c r="B29" s="361" t="s">
        <v>39</v>
      </c>
      <c r="C29" s="362">
        <v>90</v>
      </c>
      <c r="D29" s="363" t="s">
        <v>24</v>
      </c>
      <c r="E29" s="523">
        <f>'[1]загальний'!E21</f>
        <v>299</v>
      </c>
      <c r="F29" s="543" t="s">
        <v>29</v>
      </c>
      <c r="G29" s="523">
        <f>G31+G33+G35+G37</f>
        <v>299</v>
      </c>
      <c r="H29" s="563" t="s">
        <v>29</v>
      </c>
      <c r="J29" s="42"/>
    </row>
    <row r="30" spans="1:10" ht="15.75">
      <c r="A30" s="632"/>
      <c r="B30" s="364" t="s">
        <v>40</v>
      </c>
      <c r="C30" s="365">
        <v>91</v>
      </c>
      <c r="D30" s="366" t="s">
        <v>41</v>
      </c>
      <c r="E30" s="524">
        <f>'[1]загальний'!E22</f>
        <v>3982</v>
      </c>
      <c r="F30" s="527">
        <f>'[1]загальний'!G22</f>
        <v>348.1</v>
      </c>
      <c r="G30" s="524">
        <f>G32+G34+G36+G38</f>
        <v>3996</v>
      </c>
      <c r="H30" s="536">
        <f>H32+H34+H36+H38</f>
        <v>335.7</v>
      </c>
      <c r="J30" s="42"/>
    </row>
    <row r="31" spans="1:8" ht="15.75">
      <c r="A31" s="632"/>
      <c r="B31" s="634" t="s">
        <v>42</v>
      </c>
      <c r="C31" s="342">
        <v>100</v>
      </c>
      <c r="D31" s="343" t="s">
        <v>24</v>
      </c>
      <c r="E31" s="524">
        <f>'[1]загальний'!E23</f>
        <v>67</v>
      </c>
      <c r="F31" s="527" t="s">
        <v>29</v>
      </c>
      <c r="G31" s="531">
        <v>67</v>
      </c>
      <c r="H31" s="535" t="s">
        <v>29</v>
      </c>
    </row>
    <row r="32" spans="1:8" ht="15.75">
      <c r="A32" s="632"/>
      <c r="B32" s="635"/>
      <c r="C32" s="342">
        <v>101</v>
      </c>
      <c r="D32" s="343" t="s">
        <v>41</v>
      </c>
      <c r="E32" s="524">
        <f>'[1]загальний'!E24</f>
        <v>384</v>
      </c>
      <c r="F32" s="527">
        <f>'[1]загальний'!G24</f>
        <v>41.6</v>
      </c>
      <c r="G32" s="531">
        <v>384</v>
      </c>
      <c r="H32" s="535">
        <v>55.7</v>
      </c>
    </row>
    <row r="33" spans="1:8" ht="15.75">
      <c r="A33" s="632"/>
      <c r="B33" s="636" t="s">
        <v>43</v>
      </c>
      <c r="C33" s="342">
        <v>110</v>
      </c>
      <c r="D33" s="343" t="s">
        <v>24</v>
      </c>
      <c r="E33" s="524">
        <f>'[1]загальний'!E25</f>
        <v>85</v>
      </c>
      <c r="F33" s="527" t="s">
        <v>29</v>
      </c>
      <c r="G33" s="531">
        <v>85</v>
      </c>
      <c r="H33" s="535" t="s">
        <v>29</v>
      </c>
    </row>
    <row r="34" spans="1:8" ht="15.75">
      <c r="A34" s="632"/>
      <c r="B34" s="636"/>
      <c r="C34" s="342">
        <v>111</v>
      </c>
      <c r="D34" s="343" t="s">
        <v>41</v>
      </c>
      <c r="E34" s="524">
        <f>'[1]загальний'!E26</f>
        <v>699</v>
      </c>
      <c r="F34" s="527">
        <f>'[1]загальний'!G26</f>
        <v>60.60000000000001</v>
      </c>
      <c r="G34" s="531">
        <v>699</v>
      </c>
      <c r="H34" s="535">
        <v>86.7</v>
      </c>
    </row>
    <row r="35" spans="1:8" ht="15.75">
      <c r="A35" s="632"/>
      <c r="B35" s="636" t="s">
        <v>44</v>
      </c>
      <c r="C35" s="342">
        <v>120</v>
      </c>
      <c r="D35" s="343" t="s">
        <v>24</v>
      </c>
      <c r="E35" s="524">
        <f>'[1]загальний'!E27</f>
        <v>82</v>
      </c>
      <c r="F35" s="527" t="s">
        <v>29</v>
      </c>
      <c r="G35" s="531">
        <v>82</v>
      </c>
      <c r="H35" s="535" t="s">
        <v>29</v>
      </c>
    </row>
    <row r="36" spans="1:8" ht="15.75">
      <c r="A36" s="632"/>
      <c r="B36" s="636"/>
      <c r="C36" s="342">
        <v>121</v>
      </c>
      <c r="D36" s="343" t="s">
        <v>41</v>
      </c>
      <c r="E36" s="524">
        <f>'[1]загальний'!E28</f>
        <v>1369</v>
      </c>
      <c r="F36" s="527">
        <f>'[1]загальний'!G28</f>
        <v>117.9</v>
      </c>
      <c r="G36" s="531">
        <v>1375</v>
      </c>
      <c r="H36" s="535">
        <v>82.1</v>
      </c>
    </row>
    <row r="37" spans="1:8" ht="15.75">
      <c r="A37" s="632"/>
      <c r="B37" s="636" t="s">
        <v>45</v>
      </c>
      <c r="C37" s="342">
        <v>130</v>
      </c>
      <c r="D37" s="343" t="s">
        <v>24</v>
      </c>
      <c r="E37" s="524">
        <f>'[1]загальний'!E29</f>
        <v>65</v>
      </c>
      <c r="F37" s="527" t="s">
        <v>29</v>
      </c>
      <c r="G37" s="531">
        <v>65</v>
      </c>
      <c r="H37" s="535" t="s">
        <v>29</v>
      </c>
    </row>
    <row r="38" spans="1:8" ht="16.5" thickBot="1">
      <c r="A38" s="633"/>
      <c r="B38" s="637"/>
      <c r="C38" s="350">
        <v>131</v>
      </c>
      <c r="D38" s="351" t="s">
        <v>41</v>
      </c>
      <c r="E38" s="525">
        <f>'[1]загальний'!E30</f>
        <v>1530</v>
      </c>
      <c r="F38" s="528">
        <f>'[1]загальний'!G30</f>
        <v>128</v>
      </c>
      <c r="G38" s="552">
        <v>1538</v>
      </c>
      <c r="H38" s="564">
        <v>111.2</v>
      </c>
    </row>
    <row r="39" spans="1:10" ht="19.5" customHeight="1">
      <c r="A39" s="649">
        <v>2</v>
      </c>
      <c r="B39" s="651" t="s">
        <v>179</v>
      </c>
      <c r="C39" s="371">
        <v>140</v>
      </c>
      <c r="D39" s="372" t="s">
        <v>24</v>
      </c>
      <c r="E39" s="539">
        <f>'[1]загальний'!E31</f>
        <v>448</v>
      </c>
      <c r="F39" s="544" t="s">
        <v>29</v>
      </c>
      <c r="G39" s="553">
        <f>G41+G47+G49+G51+G53+G55</f>
        <v>716</v>
      </c>
      <c r="H39" s="565"/>
      <c r="J39" s="42"/>
    </row>
    <row r="40" spans="1:10" ht="21" customHeight="1">
      <c r="A40" s="649"/>
      <c r="B40" s="652"/>
      <c r="C40" s="365">
        <v>141</v>
      </c>
      <c r="D40" s="366" t="s">
        <v>41</v>
      </c>
      <c r="E40" s="524">
        <f>'[1]загальний'!E32</f>
        <v>31782</v>
      </c>
      <c r="F40" s="527">
        <f>'[1]загальний'!G32</f>
        <v>4255.6</v>
      </c>
      <c r="G40" s="554">
        <f>G42+G48+G50+G52+G54+G56</f>
        <v>48742</v>
      </c>
      <c r="H40" s="566">
        <f>H42+H48+H50+H52+H54+H56</f>
        <v>3376.8</v>
      </c>
      <c r="J40" s="42"/>
    </row>
    <row r="41" spans="1:10" ht="15.75">
      <c r="A41" s="649"/>
      <c r="B41" s="645" t="s">
        <v>46</v>
      </c>
      <c r="C41" s="365">
        <v>150</v>
      </c>
      <c r="D41" s="366" t="s">
        <v>24</v>
      </c>
      <c r="E41" s="524">
        <f>'[1]загальний'!E33</f>
        <v>325</v>
      </c>
      <c r="F41" s="527" t="s">
        <v>29</v>
      </c>
      <c r="G41" s="554">
        <f>G43+G45</f>
        <v>593</v>
      </c>
      <c r="H41" s="567"/>
      <c r="J41" s="53"/>
    </row>
    <row r="42" spans="1:10" ht="15.75">
      <c r="A42" s="649"/>
      <c r="B42" s="652"/>
      <c r="C42" s="365">
        <v>151</v>
      </c>
      <c r="D42" s="366" t="s">
        <v>41</v>
      </c>
      <c r="E42" s="524">
        <f>'[1]загальний'!E34</f>
        <v>29856</v>
      </c>
      <c r="F42" s="527">
        <f>'[1]загальний'!G34</f>
        <v>4003.7000000000003</v>
      </c>
      <c r="G42" s="554">
        <f>G44+G46</f>
        <v>46997</v>
      </c>
      <c r="H42" s="566">
        <f>H44+H46</f>
        <v>3149.7000000000003</v>
      </c>
      <c r="J42" s="53"/>
    </row>
    <row r="43" spans="1:8" ht="15.75">
      <c r="A43" s="649"/>
      <c r="B43" s="625" t="s">
        <v>47</v>
      </c>
      <c r="C43" s="342">
        <v>160</v>
      </c>
      <c r="D43" s="343" t="s">
        <v>24</v>
      </c>
      <c r="E43" s="524">
        <f>'[1]загальний'!E35</f>
        <v>250</v>
      </c>
      <c r="F43" s="527" t="s">
        <v>29</v>
      </c>
      <c r="G43" s="555">
        <v>441</v>
      </c>
      <c r="H43" s="568" t="s">
        <v>29</v>
      </c>
    </row>
    <row r="44" spans="1:8" ht="15.75">
      <c r="A44" s="649"/>
      <c r="B44" s="625"/>
      <c r="C44" s="342">
        <v>161</v>
      </c>
      <c r="D44" s="343" t="s">
        <v>41</v>
      </c>
      <c r="E44" s="524">
        <f>'[1]загальний'!E36</f>
        <v>5000</v>
      </c>
      <c r="F44" s="527">
        <f>'[1]загальний'!G36</f>
        <v>414.3</v>
      </c>
      <c r="G44" s="555">
        <v>7503</v>
      </c>
      <c r="H44" s="568">
        <v>509.4</v>
      </c>
    </row>
    <row r="45" spans="1:8" ht="15.75">
      <c r="A45" s="649"/>
      <c r="B45" s="625" t="s">
        <v>48</v>
      </c>
      <c r="C45" s="342">
        <v>170</v>
      </c>
      <c r="D45" s="343" t="s">
        <v>24</v>
      </c>
      <c r="E45" s="524">
        <v>75</v>
      </c>
      <c r="F45" s="527" t="s">
        <v>29</v>
      </c>
      <c r="G45" s="555">
        <v>152</v>
      </c>
      <c r="H45" s="568" t="s">
        <v>29</v>
      </c>
    </row>
    <row r="46" spans="1:8" ht="15.75">
      <c r="A46" s="649"/>
      <c r="B46" s="625"/>
      <c r="C46" s="342">
        <v>171</v>
      </c>
      <c r="D46" s="343" t="s">
        <v>41</v>
      </c>
      <c r="E46" s="524">
        <f>'[1]загальний'!E38</f>
        <v>24856</v>
      </c>
      <c r="F46" s="527">
        <f>'[1]загальний'!G38</f>
        <v>3589.4</v>
      </c>
      <c r="G46" s="555">
        <v>39494</v>
      </c>
      <c r="H46" s="568">
        <v>2640.3</v>
      </c>
    </row>
    <row r="47" spans="1:10" ht="14.25">
      <c r="A47" s="649"/>
      <c r="B47" s="626" t="s">
        <v>49</v>
      </c>
      <c r="C47" s="365">
        <v>180</v>
      </c>
      <c r="D47" s="366" t="s">
        <v>24</v>
      </c>
      <c r="E47" s="540">
        <f>'[1]загальний'!E39</f>
        <v>0</v>
      </c>
      <c r="F47" s="545" t="s">
        <v>29</v>
      </c>
      <c r="G47" s="556"/>
      <c r="H47" s="569" t="s">
        <v>29</v>
      </c>
      <c r="J47" s="53"/>
    </row>
    <row r="48" spans="1:10" ht="14.25">
      <c r="A48" s="649"/>
      <c r="B48" s="627"/>
      <c r="C48" s="365">
        <v>181</v>
      </c>
      <c r="D48" s="366" t="s">
        <v>41</v>
      </c>
      <c r="E48" s="540">
        <f>'[1]загальний'!E40</f>
        <v>0</v>
      </c>
      <c r="F48" s="545">
        <f>'[1]загальний'!G40</f>
        <v>0</v>
      </c>
      <c r="G48" s="556"/>
      <c r="H48" s="569"/>
      <c r="J48" s="53"/>
    </row>
    <row r="49" spans="1:10" ht="14.25">
      <c r="A49" s="649"/>
      <c r="B49" s="626" t="s">
        <v>50</v>
      </c>
      <c r="C49" s="365">
        <v>190</v>
      </c>
      <c r="D49" s="366" t="s">
        <v>24</v>
      </c>
      <c r="E49" s="540">
        <f>'[1]загальний'!E41</f>
        <v>0</v>
      </c>
      <c r="F49" s="545" t="s">
        <v>29</v>
      </c>
      <c r="G49" s="556"/>
      <c r="H49" s="569" t="s">
        <v>29</v>
      </c>
      <c r="J49" s="53"/>
    </row>
    <row r="50" spans="1:10" ht="14.25">
      <c r="A50" s="649"/>
      <c r="B50" s="627"/>
      <c r="C50" s="365">
        <v>191</v>
      </c>
      <c r="D50" s="366" t="s">
        <v>41</v>
      </c>
      <c r="E50" s="540">
        <f>'[1]загальний'!E42</f>
        <v>0</v>
      </c>
      <c r="F50" s="545">
        <f>'[1]загальний'!G42</f>
        <v>0</v>
      </c>
      <c r="G50" s="556"/>
      <c r="H50" s="569"/>
      <c r="J50" s="53"/>
    </row>
    <row r="51" spans="1:10" ht="14.25">
      <c r="A51" s="649"/>
      <c r="B51" s="644" t="s">
        <v>180</v>
      </c>
      <c r="C51" s="365">
        <v>200</v>
      </c>
      <c r="D51" s="366" t="s">
        <v>24</v>
      </c>
      <c r="E51" s="540">
        <f>'[1]загальний'!E43</f>
        <v>0</v>
      </c>
      <c r="F51" s="545" t="s">
        <v>29</v>
      </c>
      <c r="G51" s="556"/>
      <c r="H51" s="569" t="s">
        <v>29</v>
      </c>
      <c r="J51" s="53"/>
    </row>
    <row r="52" spans="1:10" ht="14.25">
      <c r="A52" s="649"/>
      <c r="B52" s="644"/>
      <c r="C52" s="365">
        <v>201</v>
      </c>
      <c r="D52" s="366" t="s">
        <v>41</v>
      </c>
      <c r="E52" s="540">
        <f>'[1]загальний'!E44</f>
        <v>0</v>
      </c>
      <c r="F52" s="545">
        <f>'[1]загальний'!G44</f>
        <v>0</v>
      </c>
      <c r="G52" s="556"/>
      <c r="H52" s="569"/>
      <c r="J52" s="53"/>
    </row>
    <row r="53" spans="1:14" ht="14.25">
      <c r="A53" s="649"/>
      <c r="B53" s="645" t="s">
        <v>51</v>
      </c>
      <c r="C53" s="365">
        <v>210</v>
      </c>
      <c r="D53" s="366" t="s">
        <v>24</v>
      </c>
      <c r="E53" s="540">
        <f>'[1]загальний'!E45</f>
        <v>0</v>
      </c>
      <c r="F53" s="545" t="s">
        <v>29</v>
      </c>
      <c r="G53" s="556"/>
      <c r="H53" s="569" t="s">
        <v>29</v>
      </c>
      <c r="I53" s="55"/>
      <c r="J53" s="53"/>
      <c r="K53" s="56"/>
      <c r="L53" s="56"/>
      <c r="M53" s="56"/>
      <c r="N53" s="56"/>
    </row>
    <row r="54" spans="1:14" ht="14.25">
      <c r="A54" s="649"/>
      <c r="B54" s="646"/>
      <c r="C54" s="365">
        <v>211</v>
      </c>
      <c r="D54" s="366" t="s">
        <v>41</v>
      </c>
      <c r="E54" s="540">
        <f>'[1]загальний'!E46</f>
        <v>0</v>
      </c>
      <c r="F54" s="545">
        <f>'[1]загальний'!G46</f>
        <v>0</v>
      </c>
      <c r="G54" s="556"/>
      <c r="H54" s="569"/>
      <c r="I54" s="57"/>
      <c r="J54" s="53"/>
      <c r="K54" s="56"/>
      <c r="L54" s="56"/>
      <c r="M54" s="56"/>
      <c r="N54" s="56"/>
    </row>
    <row r="55" spans="1:14" ht="15.75">
      <c r="A55" s="649"/>
      <c r="B55" s="647" t="s">
        <v>52</v>
      </c>
      <c r="C55" s="365">
        <v>220</v>
      </c>
      <c r="D55" s="366" t="s">
        <v>24</v>
      </c>
      <c r="E55" s="524">
        <f>'[1]загальний'!E47</f>
        <v>123</v>
      </c>
      <c r="F55" s="527" t="s">
        <v>29</v>
      </c>
      <c r="G55" s="555">
        <v>123</v>
      </c>
      <c r="H55" s="568" t="s">
        <v>29</v>
      </c>
      <c r="I55" s="57"/>
      <c r="J55" s="53"/>
      <c r="K55" s="56"/>
      <c r="L55" s="56"/>
      <c r="M55" s="56"/>
      <c r="N55" s="56"/>
    </row>
    <row r="56" spans="1:14" ht="16.5" thickBot="1">
      <c r="A56" s="650"/>
      <c r="B56" s="648"/>
      <c r="C56" s="369">
        <v>221</v>
      </c>
      <c r="D56" s="370" t="s">
        <v>41</v>
      </c>
      <c r="E56" s="541">
        <f>'[1]загальний'!E48</f>
        <v>1926</v>
      </c>
      <c r="F56" s="546">
        <f>'[1]загальний'!G48</f>
        <v>251.89999999999998</v>
      </c>
      <c r="G56" s="557">
        <v>1745</v>
      </c>
      <c r="H56" s="570">
        <v>227.1</v>
      </c>
      <c r="I56" s="57"/>
      <c r="J56" s="53"/>
      <c r="K56" s="56"/>
      <c r="L56" s="56"/>
      <c r="M56" s="56"/>
      <c r="N56" s="56"/>
    </row>
    <row r="57" spans="1:14" s="31" customFormat="1" ht="13.5" customHeight="1">
      <c r="A57" s="638">
        <v>3</v>
      </c>
      <c r="B57" s="640" t="s">
        <v>53</v>
      </c>
      <c r="C57" s="371">
        <v>230</v>
      </c>
      <c r="D57" s="372" t="s">
        <v>24</v>
      </c>
      <c r="E57" s="507">
        <f>'[1]загальний'!E49</f>
        <v>0</v>
      </c>
      <c r="F57" s="547" t="s">
        <v>29</v>
      </c>
      <c r="G57" s="558"/>
      <c r="H57" s="571" t="s">
        <v>29</v>
      </c>
      <c r="I57" s="67"/>
      <c r="J57" s="32"/>
      <c r="K57" s="68"/>
      <c r="L57" s="68"/>
      <c r="M57" s="68"/>
      <c r="N57" s="68"/>
    </row>
    <row r="58" spans="1:14" s="31" customFormat="1" ht="15" customHeight="1" thickBot="1">
      <c r="A58" s="639"/>
      <c r="B58" s="641"/>
      <c r="C58" s="369">
        <v>231</v>
      </c>
      <c r="D58" s="370" t="s">
        <v>41</v>
      </c>
      <c r="E58" s="542">
        <f>'[1]загальний'!E50</f>
        <v>0</v>
      </c>
      <c r="F58" s="548">
        <f>'[1]загальний'!G50</f>
        <v>0</v>
      </c>
      <c r="G58" s="559"/>
      <c r="H58" s="572"/>
      <c r="I58" s="67"/>
      <c r="J58" s="32"/>
      <c r="K58" s="68"/>
      <c r="L58" s="68"/>
      <c r="M58" s="68"/>
      <c r="N58" s="68"/>
    </row>
    <row r="59" spans="1:10" s="31" customFormat="1" ht="18" customHeight="1" thickBot="1">
      <c r="A59" s="373">
        <v>4</v>
      </c>
      <c r="B59" s="374" t="s">
        <v>54</v>
      </c>
      <c r="C59" s="375">
        <v>240</v>
      </c>
      <c r="D59" s="376" t="s">
        <v>28</v>
      </c>
      <c r="E59" s="377" t="s">
        <v>29</v>
      </c>
      <c r="F59" s="549">
        <f>'[1]загальний'!G51</f>
        <v>0</v>
      </c>
      <c r="G59" s="560" t="s">
        <v>29</v>
      </c>
      <c r="H59" s="573"/>
      <c r="J59" s="32"/>
    </row>
    <row r="60" spans="1:10" s="31" customFormat="1" ht="15.75" customHeight="1" thickBot="1">
      <c r="A60" s="642" t="s">
        <v>55</v>
      </c>
      <c r="B60" s="643"/>
      <c r="C60" s="360">
        <v>250</v>
      </c>
      <c r="D60" s="378" t="s">
        <v>28</v>
      </c>
      <c r="E60" s="503"/>
      <c r="F60" s="529">
        <f>F30+F40+F58+F59</f>
        <v>4603.700000000001</v>
      </c>
      <c r="G60" s="561"/>
      <c r="H60" s="538">
        <f>H30+H40+H58+H59</f>
        <v>3712.5</v>
      </c>
      <c r="J60" s="32"/>
    </row>
    <row r="61" spans="1:10" s="31" customFormat="1" ht="14.25">
      <c r="A61" s="659" t="s">
        <v>36</v>
      </c>
      <c r="B61" s="661" t="s">
        <v>56</v>
      </c>
      <c r="C61" s="362">
        <v>260</v>
      </c>
      <c r="D61" s="363" t="s">
        <v>24</v>
      </c>
      <c r="E61" s="380">
        <f>'[1]загальний'!E53</f>
        <v>0</v>
      </c>
      <c r="F61" s="550" t="s">
        <v>29</v>
      </c>
      <c r="G61" s="562"/>
      <c r="H61" s="574" t="s">
        <v>29</v>
      </c>
      <c r="J61" s="32"/>
    </row>
    <row r="62" spans="1:10" s="31" customFormat="1" ht="15" thickBot="1">
      <c r="A62" s="660"/>
      <c r="B62" s="662"/>
      <c r="C62" s="369">
        <v>261</v>
      </c>
      <c r="D62" s="370" t="s">
        <v>41</v>
      </c>
      <c r="E62" s="381">
        <f>'[1]загальний'!E54</f>
        <v>0</v>
      </c>
      <c r="F62" s="551">
        <f>'[1]загальний'!$G$54</f>
        <v>0</v>
      </c>
      <c r="G62" s="559"/>
      <c r="H62" s="572"/>
      <c r="J62" s="32"/>
    </row>
    <row r="63" spans="1:10" ht="17.25" customHeight="1" thickBot="1">
      <c r="A63" s="663" t="s">
        <v>57</v>
      </c>
      <c r="B63" s="664"/>
      <c r="C63" s="664"/>
      <c r="D63" s="664"/>
      <c r="E63" s="664"/>
      <c r="F63" s="664"/>
      <c r="G63" s="664"/>
      <c r="H63" s="665"/>
      <c r="J63" s="5"/>
    </row>
    <row r="64" spans="1:8" ht="23.25" customHeight="1">
      <c r="A64" s="332">
        <v>1</v>
      </c>
      <c r="B64" s="382" t="s">
        <v>58</v>
      </c>
      <c r="C64" s="383">
        <v>270</v>
      </c>
      <c r="D64" s="335" t="s">
        <v>24</v>
      </c>
      <c r="E64" s="523">
        <f>'[1]загальний'!E56</f>
        <v>756</v>
      </c>
      <c r="F64" s="526">
        <f>'[1]загальний'!G56</f>
        <v>51.3</v>
      </c>
      <c r="G64" s="530">
        <v>809</v>
      </c>
      <c r="H64" s="534">
        <v>38.8</v>
      </c>
    </row>
    <row r="65" spans="1:8" ht="15" customHeight="1">
      <c r="A65" s="340">
        <v>2</v>
      </c>
      <c r="B65" s="341" t="s">
        <v>59</v>
      </c>
      <c r="C65" s="342">
        <v>280</v>
      </c>
      <c r="D65" s="343" t="s">
        <v>24</v>
      </c>
      <c r="E65" s="524">
        <f>'[1]загальний'!E57</f>
        <v>0</v>
      </c>
      <c r="F65" s="527">
        <f>'[1]загальний'!G57</f>
        <v>0</v>
      </c>
      <c r="G65" s="531"/>
      <c r="H65" s="535"/>
    </row>
    <row r="66" spans="1:8" ht="16.5" customHeight="1">
      <c r="A66" s="340">
        <v>3</v>
      </c>
      <c r="B66" s="341" t="s">
        <v>60</v>
      </c>
      <c r="C66" s="342">
        <v>290</v>
      </c>
      <c r="D66" s="343" t="s">
        <v>41</v>
      </c>
      <c r="E66" s="524">
        <f>'[1]загальний'!E58</f>
        <v>30658</v>
      </c>
      <c r="F66" s="527">
        <f>'[1]загальний'!G58</f>
        <v>1477.5</v>
      </c>
      <c r="G66" s="531">
        <v>45523</v>
      </c>
      <c r="H66" s="535">
        <v>1541</v>
      </c>
    </row>
    <row r="67" spans="1:8" ht="15.75">
      <c r="A67" s="340">
        <v>4</v>
      </c>
      <c r="B67" s="341" t="s">
        <v>61</v>
      </c>
      <c r="C67" s="342">
        <v>300</v>
      </c>
      <c r="D67" s="343" t="s">
        <v>28</v>
      </c>
      <c r="E67" s="524" t="s">
        <v>29</v>
      </c>
      <c r="F67" s="527">
        <f>'[1]загальний'!G59</f>
        <v>0</v>
      </c>
      <c r="G67" s="531" t="s">
        <v>29</v>
      </c>
      <c r="H67" s="535"/>
    </row>
    <row r="68" spans="1:8" ht="15" customHeight="1">
      <c r="A68" s="666">
        <v>5</v>
      </c>
      <c r="B68" s="385" t="s">
        <v>181</v>
      </c>
      <c r="C68" s="342">
        <v>310</v>
      </c>
      <c r="D68" s="343" t="s">
        <v>28</v>
      </c>
      <c r="E68" s="524" t="s">
        <v>29</v>
      </c>
      <c r="F68" s="527">
        <f>'[1]загальний'!G60</f>
        <v>65</v>
      </c>
      <c r="G68" s="531" t="s">
        <v>29</v>
      </c>
      <c r="H68" s="536">
        <f>H69+H70</f>
        <v>118.9</v>
      </c>
    </row>
    <row r="69" spans="1:9" ht="27" customHeight="1">
      <c r="A69" s="649"/>
      <c r="B69" s="386" t="s">
        <v>182</v>
      </c>
      <c r="C69" s="342">
        <v>311</v>
      </c>
      <c r="D69" s="343" t="s">
        <v>62</v>
      </c>
      <c r="E69" s="524">
        <f>'[1]загальний'!E61</f>
        <v>0</v>
      </c>
      <c r="F69" s="527">
        <f>'[1]загальний'!G61</f>
        <v>0</v>
      </c>
      <c r="G69" s="531"/>
      <c r="H69" s="535"/>
      <c r="I69" s="5"/>
    </row>
    <row r="70" spans="1:8" ht="16.5" thickBot="1">
      <c r="A70" s="649"/>
      <c r="B70" s="388" t="s">
        <v>183</v>
      </c>
      <c r="C70" s="389">
        <v>312</v>
      </c>
      <c r="D70" s="390" t="s">
        <v>62</v>
      </c>
      <c r="E70" s="525">
        <f>'[1]загальний'!E62</f>
        <v>5</v>
      </c>
      <c r="F70" s="528">
        <f>'[1]загальний'!G62</f>
        <v>65</v>
      </c>
      <c r="G70" s="532">
        <v>19</v>
      </c>
      <c r="H70" s="537">
        <v>118.9</v>
      </c>
    </row>
    <row r="71" spans="1:10" s="31" customFormat="1" ht="15.75" customHeight="1" thickBot="1">
      <c r="A71" s="653" t="s">
        <v>63</v>
      </c>
      <c r="B71" s="654"/>
      <c r="C71" s="360">
        <v>320</v>
      </c>
      <c r="D71" s="391" t="s">
        <v>28</v>
      </c>
      <c r="E71" s="504"/>
      <c r="F71" s="529">
        <f>F64+F65+F66+F67+F68</f>
        <v>1593.8</v>
      </c>
      <c r="G71" s="533"/>
      <c r="H71" s="538">
        <f>H64+H65+H66+H67+H68</f>
        <v>1698.7</v>
      </c>
      <c r="J71" s="32"/>
    </row>
    <row r="72" spans="1:10" ht="15.75" thickBot="1">
      <c r="A72" s="655" t="s">
        <v>64</v>
      </c>
      <c r="B72" s="656"/>
      <c r="C72" s="656"/>
      <c r="D72" s="656"/>
      <c r="E72" s="656"/>
      <c r="F72" s="656"/>
      <c r="G72" s="656"/>
      <c r="H72" s="657"/>
      <c r="J72" s="5"/>
    </row>
    <row r="73" spans="1:8" ht="15">
      <c r="A73" s="649">
        <v>1</v>
      </c>
      <c r="B73" s="393" t="s">
        <v>65</v>
      </c>
      <c r="C73" s="394">
        <v>330</v>
      </c>
      <c r="D73" s="395" t="s">
        <v>24</v>
      </c>
      <c r="E73" s="509">
        <f>'[1]загальний'!E65</f>
        <v>225</v>
      </c>
      <c r="F73" s="510">
        <f>'[1]загальний'!G65</f>
        <v>361.09999999999997</v>
      </c>
      <c r="G73" s="509">
        <f>G74+G75</f>
        <v>225</v>
      </c>
      <c r="H73" s="517">
        <f>H74+H75</f>
        <v>333.8</v>
      </c>
    </row>
    <row r="74" spans="1:8" ht="15">
      <c r="A74" s="649"/>
      <c r="B74" s="341" t="s">
        <v>66</v>
      </c>
      <c r="C74" s="342">
        <v>331</v>
      </c>
      <c r="D74" s="343" t="s">
        <v>24</v>
      </c>
      <c r="E74" s="509">
        <f>'[1]загальний'!E66</f>
        <v>225</v>
      </c>
      <c r="F74" s="510">
        <f>'[1]загальний'!G66</f>
        <v>361.09999999999997</v>
      </c>
      <c r="G74" s="512">
        <v>225</v>
      </c>
      <c r="H74" s="518">
        <v>333.8</v>
      </c>
    </row>
    <row r="75" spans="1:8" ht="15">
      <c r="A75" s="658"/>
      <c r="B75" s="341" t="s">
        <v>67</v>
      </c>
      <c r="C75" s="342">
        <v>332</v>
      </c>
      <c r="D75" s="343" t="s">
        <v>24</v>
      </c>
      <c r="E75" s="509">
        <f>'[1]загальний'!E67</f>
        <v>0</v>
      </c>
      <c r="F75" s="510">
        <f>'[1]загальний'!G67</f>
        <v>0</v>
      </c>
      <c r="G75" s="512"/>
      <c r="H75" s="518"/>
    </row>
    <row r="76" spans="1:8" ht="15">
      <c r="A76" s="340">
        <v>2</v>
      </c>
      <c r="B76" s="341" t="s">
        <v>68</v>
      </c>
      <c r="C76" s="342">
        <v>340</v>
      </c>
      <c r="D76" s="343" t="s">
        <v>24</v>
      </c>
      <c r="E76" s="509">
        <f>'[1]загальний'!E68</f>
        <v>0</v>
      </c>
      <c r="F76" s="510">
        <f>'[1]загальний'!G68</f>
        <v>0</v>
      </c>
      <c r="G76" s="512"/>
      <c r="H76" s="518"/>
    </row>
    <row r="77" spans="1:8" ht="15">
      <c r="A77" s="340">
        <v>3</v>
      </c>
      <c r="B77" s="341" t="s">
        <v>69</v>
      </c>
      <c r="C77" s="342">
        <v>350</v>
      </c>
      <c r="D77" s="343" t="s">
        <v>24</v>
      </c>
      <c r="E77" s="509">
        <f>'[1]загальний'!E69</f>
        <v>0</v>
      </c>
      <c r="F77" s="510">
        <f>'[1]загальний'!G69</f>
        <v>0</v>
      </c>
      <c r="G77" s="512"/>
      <c r="H77" s="518"/>
    </row>
    <row r="78" spans="1:8" ht="15">
      <c r="A78" s="340">
        <v>4</v>
      </c>
      <c r="B78" s="341" t="s">
        <v>70</v>
      </c>
      <c r="C78" s="342">
        <v>360</v>
      </c>
      <c r="D78" s="343" t="s">
        <v>24</v>
      </c>
      <c r="E78" s="509">
        <f>'[1]загальний'!E70</f>
        <v>800</v>
      </c>
      <c r="F78" s="510">
        <f>'[1]загальний'!G70</f>
        <v>516</v>
      </c>
      <c r="G78" s="512">
        <v>801</v>
      </c>
      <c r="H78" s="518">
        <v>514.9</v>
      </c>
    </row>
    <row r="79" spans="1:8" ht="15">
      <c r="A79" s="340">
        <v>5</v>
      </c>
      <c r="B79" s="341" t="s">
        <v>71</v>
      </c>
      <c r="C79" s="342">
        <v>370</v>
      </c>
      <c r="D79" s="343" t="s">
        <v>24</v>
      </c>
      <c r="E79" s="509">
        <f>'[1]загальний'!E71</f>
        <v>200</v>
      </c>
      <c r="F79" s="510">
        <f>'[1]загальний'!G71</f>
        <v>85.3</v>
      </c>
      <c r="G79" s="512">
        <v>262</v>
      </c>
      <c r="H79" s="518">
        <v>119</v>
      </c>
    </row>
    <row r="80" spans="1:8" ht="15">
      <c r="A80" s="632">
        <v>6</v>
      </c>
      <c r="B80" s="341" t="s">
        <v>72</v>
      </c>
      <c r="C80" s="342">
        <v>380</v>
      </c>
      <c r="D80" s="343" t="s">
        <v>24</v>
      </c>
      <c r="E80" s="509">
        <f>'[1]загальний'!E72</f>
        <v>186</v>
      </c>
      <c r="F80" s="510">
        <f>'[1]загальний'!G72</f>
        <v>141.9</v>
      </c>
      <c r="G80" s="512">
        <v>188</v>
      </c>
      <c r="H80" s="518">
        <v>237.8</v>
      </c>
    </row>
    <row r="81" spans="1:8" ht="15">
      <c r="A81" s="632"/>
      <c r="B81" s="341" t="s">
        <v>184</v>
      </c>
      <c r="C81" s="342">
        <v>381</v>
      </c>
      <c r="D81" s="343" t="s">
        <v>24</v>
      </c>
      <c r="E81" s="509">
        <f>'[1]загальний'!E73</f>
        <v>100</v>
      </c>
      <c r="F81" s="510">
        <f>'[1]загальний'!G73</f>
        <v>76.30000000000001</v>
      </c>
      <c r="G81" s="512">
        <v>102</v>
      </c>
      <c r="H81" s="519">
        <v>137.8</v>
      </c>
    </row>
    <row r="82" spans="1:8" ht="15">
      <c r="A82" s="666">
        <v>7</v>
      </c>
      <c r="B82" s="398" t="s">
        <v>73</v>
      </c>
      <c r="C82" s="342">
        <v>390</v>
      </c>
      <c r="D82" s="343" t="s">
        <v>74</v>
      </c>
      <c r="E82" s="509">
        <f>'[1]загальний'!E74</f>
        <v>4000</v>
      </c>
      <c r="F82" s="510">
        <f>'[1]загальний'!G74</f>
        <v>102.6</v>
      </c>
      <c r="G82" s="513">
        <f>G83+G84+G85+G86+G87</f>
        <v>4027</v>
      </c>
      <c r="H82" s="520">
        <f>H83+H84+H85+H86+H87</f>
        <v>104.79999999999998</v>
      </c>
    </row>
    <row r="83" spans="1:8" ht="15">
      <c r="A83" s="649"/>
      <c r="B83" s="399" t="s">
        <v>75</v>
      </c>
      <c r="C83" s="342">
        <v>391</v>
      </c>
      <c r="D83" s="343" t="s">
        <v>74</v>
      </c>
      <c r="E83" s="509">
        <f>'[1]загальний'!E75</f>
        <v>50</v>
      </c>
      <c r="F83" s="510">
        <f>'[1]загальний'!G75</f>
        <v>76</v>
      </c>
      <c r="G83" s="512">
        <v>64</v>
      </c>
      <c r="H83" s="518">
        <v>75.1</v>
      </c>
    </row>
    <row r="84" spans="1:8" ht="15">
      <c r="A84" s="649"/>
      <c r="B84" s="400" t="s">
        <v>76</v>
      </c>
      <c r="C84" s="342">
        <v>392</v>
      </c>
      <c r="D84" s="343" t="s">
        <v>74</v>
      </c>
      <c r="E84" s="509">
        <f>'[1]загальний'!E76</f>
        <v>5</v>
      </c>
      <c r="F84" s="510">
        <f>'[1]загальний'!G76</f>
        <v>2.8</v>
      </c>
      <c r="G84" s="512">
        <v>5</v>
      </c>
      <c r="H84" s="518">
        <v>2.1</v>
      </c>
    </row>
    <row r="85" spans="1:8" ht="15">
      <c r="A85" s="649"/>
      <c r="B85" s="401" t="s">
        <v>77</v>
      </c>
      <c r="C85" s="342">
        <v>393</v>
      </c>
      <c r="D85" s="343" t="s">
        <v>74</v>
      </c>
      <c r="E85" s="509">
        <f>'[1]загальний'!E77</f>
        <v>3850</v>
      </c>
      <c r="F85" s="510">
        <f>'[1]загальний'!G77</f>
        <v>19.7</v>
      </c>
      <c r="G85" s="512">
        <v>3850</v>
      </c>
      <c r="H85" s="518">
        <v>22.6</v>
      </c>
    </row>
    <row r="86" spans="1:8" ht="15">
      <c r="A86" s="649"/>
      <c r="B86" s="401" t="s">
        <v>78</v>
      </c>
      <c r="C86" s="342">
        <v>394</v>
      </c>
      <c r="D86" s="343" t="s">
        <v>74</v>
      </c>
      <c r="E86" s="509">
        <f>'[1]загальний'!E78</f>
        <v>0</v>
      </c>
      <c r="F86" s="510">
        <f>'[1]загальний'!G78</f>
        <v>0</v>
      </c>
      <c r="G86" s="512"/>
      <c r="H86" s="518"/>
    </row>
    <row r="87" spans="1:8" ht="15">
      <c r="A87" s="658"/>
      <c r="B87" s="401" t="s">
        <v>185</v>
      </c>
      <c r="C87" s="342">
        <v>395</v>
      </c>
      <c r="D87" s="343" t="s">
        <v>74</v>
      </c>
      <c r="E87" s="509">
        <f>'[1]загальний'!E79</f>
        <v>95</v>
      </c>
      <c r="F87" s="510">
        <f>'[1]загальний'!G79</f>
        <v>4.1</v>
      </c>
      <c r="G87" s="512">
        <v>108</v>
      </c>
      <c r="H87" s="518">
        <v>5</v>
      </c>
    </row>
    <row r="88" spans="1:8" ht="14.25">
      <c r="A88" s="632">
        <v>8</v>
      </c>
      <c r="B88" s="674" t="s">
        <v>79</v>
      </c>
      <c r="C88" s="342">
        <v>400</v>
      </c>
      <c r="D88" s="343" t="s">
        <v>24</v>
      </c>
      <c r="E88" s="509">
        <f>'[1]загальний'!E80</f>
        <v>2</v>
      </c>
      <c r="F88" s="510" t="s">
        <v>29</v>
      </c>
      <c r="G88" s="514">
        <v>2</v>
      </c>
      <c r="H88" s="518" t="s">
        <v>29</v>
      </c>
    </row>
    <row r="89" spans="1:8" ht="14.25">
      <c r="A89" s="632"/>
      <c r="B89" s="675"/>
      <c r="C89" s="342">
        <v>401</v>
      </c>
      <c r="D89" s="343" t="s">
        <v>80</v>
      </c>
      <c r="E89" s="509">
        <f>'[1]загальний'!E81</f>
        <v>2400</v>
      </c>
      <c r="F89" s="510">
        <f>'[1]загальний'!G81</f>
        <v>414.7</v>
      </c>
      <c r="G89" s="512">
        <v>2017</v>
      </c>
      <c r="H89" s="518">
        <v>439.5</v>
      </c>
    </row>
    <row r="90" spans="1:8" ht="15">
      <c r="A90" s="340">
        <v>9</v>
      </c>
      <c r="B90" s="341" t="s">
        <v>81</v>
      </c>
      <c r="C90" s="342">
        <v>410</v>
      </c>
      <c r="D90" s="343" t="s">
        <v>24</v>
      </c>
      <c r="E90" s="509">
        <f>'[1]загальний'!E82</f>
        <v>5</v>
      </c>
      <c r="F90" s="510">
        <f>'[1]загальний'!G82</f>
        <v>8.2</v>
      </c>
      <c r="G90" s="512">
        <v>5</v>
      </c>
      <c r="H90" s="518">
        <v>8.2</v>
      </c>
    </row>
    <row r="91" spans="1:8" ht="15.75" thickBot="1">
      <c r="A91" s="340">
        <v>10</v>
      </c>
      <c r="B91" s="349" t="s">
        <v>186</v>
      </c>
      <c r="C91" s="389">
        <v>420</v>
      </c>
      <c r="D91" s="390" t="s">
        <v>28</v>
      </c>
      <c r="E91" s="396" t="s">
        <v>29</v>
      </c>
      <c r="F91" s="510">
        <f>'[1]загальний'!G83</f>
        <v>2.0999999999999996</v>
      </c>
      <c r="G91" s="515" t="s">
        <v>29</v>
      </c>
      <c r="H91" s="521">
        <v>0.7</v>
      </c>
    </row>
    <row r="92" spans="1:10" s="31" customFormat="1" ht="15" customHeight="1" thickBot="1">
      <c r="A92" s="667" t="s">
        <v>82</v>
      </c>
      <c r="B92" s="668"/>
      <c r="C92" s="360">
        <v>430</v>
      </c>
      <c r="D92" s="378" t="s">
        <v>28</v>
      </c>
      <c r="E92" s="379"/>
      <c r="F92" s="511">
        <f>F73+F76+F77+F78+F79+F80+F82+F89+F90+F91</f>
        <v>1631.8999999999999</v>
      </c>
      <c r="G92" s="516"/>
      <c r="H92" s="522">
        <f>H73+H76+H77+H78+H79+H80+H82+H89+H90+H91</f>
        <v>1758.7</v>
      </c>
      <c r="J92" s="32"/>
    </row>
    <row r="93" spans="1:10" ht="15.75" customHeight="1" thickBot="1">
      <c r="A93" s="669" t="s">
        <v>187</v>
      </c>
      <c r="B93" s="670"/>
      <c r="C93" s="403">
        <v>440</v>
      </c>
      <c r="D93" s="404" t="s">
        <v>74</v>
      </c>
      <c r="E93" s="405"/>
      <c r="F93" s="406">
        <f>'[1]загальний'!$G$85</f>
        <v>0</v>
      </c>
      <c r="G93" s="402"/>
      <c r="H93" s="407"/>
      <c r="J93" s="38"/>
    </row>
    <row r="94" spans="1:10" ht="15.75" customHeight="1" thickBot="1">
      <c r="A94" s="671" t="s">
        <v>83</v>
      </c>
      <c r="B94" s="672"/>
      <c r="C94" s="672"/>
      <c r="D94" s="672"/>
      <c r="E94" s="672"/>
      <c r="F94" s="672"/>
      <c r="G94" s="672"/>
      <c r="H94" s="673"/>
      <c r="J94" s="5"/>
    </row>
    <row r="95" spans="1:8" ht="15">
      <c r="A95" s="332">
        <v>1</v>
      </c>
      <c r="B95" s="333" t="s">
        <v>84</v>
      </c>
      <c r="C95" s="334">
        <v>450</v>
      </c>
      <c r="D95" s="335" t="s">
        <v>62</v>
      </c>
      <c r="E95" s="336">
        <f>'[1]загальний'!E87</f>
        <v>0</v>
      </c>
      <c r="F95" s="337">
        <f>'[1]загальний'!G87</f>
        <v>0</v>
      </c>
      <c r="G95" s="338"/>
      <c r="H95" s="339"/>
    </row>
    <row r="96" spans="1:8" ht="15">
      <c r="A96" s="340">
        <v>2</v>
      </c>
      <c r="B96" s="341" t="s">
        <v>85</v>
      </c>
      <c r="C96" s="342">
        <v>460</v>
      </c>
      <c r="D96" s="343" t="s">
        <v>62</v>
      </c>
      <c r="E96" s="344">
        <f>'[1]загальний'!E88</f>
        <v>340</v>
      </c>
      <c r="F96" s="345">
        <f>'[1]загальний'!G88</f>
        <v>52.300000000000004</v>
      </c>
      <c r="G96" s="346">
        <v>342</v>
      </c>
      <c r="H96" s="347">
        <v>55</v>
      </c>
    </row>
    <row r="97" spans="1:8" ht="15">
      <c r="A97" s="340">
        <v>3</v>
      </c>
      <c r="B97" s="341" t="s">
        <v>86</v>
      </c>
      <c r="C97" s="342">
        <v>470</v>
      </c>
      <c r="D97" s="343" t="s">
        <v>62</v>
      </c>
      <c r="E97" s="344">
        <f>'[1]загальний'!E89</f>
        <v>760</v>
      </c>
      <c r="F97" s="345">
        <f>'[1]загальний'!G89</f>
        <v>97.6</v>
      </c>
      <c r="G97" s="346">
        <v>826</v>
      </c>
      <c r="H97" s="347">
        <v>100</v>
      </c>
    </row>
    <row r="98" spans="1:8" ht="15">
      <c r="A98" s="340">
        <v>4</v>
      </c>
      <c r="B98" s="341" t="s">
        <v>87</v>
      </c>
      <c r="C98" s="342">
        <v>480</v>
      </c>
      <c r="D98" s="343" t="s">
        <v>88</v>
      </c>
      <c r="E98" s="344">
        <f>'[1]загальний'!E90</f>
        <v>5</v>
      </c>
      <c r="F98" s="345">
        <f>'[1]загальний'!G90</f>
        <v>10</v>
      </c>
      <c r="G98" s="387">
        <v>5</v>
      </c>
      <c r="H98" s="347">
        <v>8.7</v>
      </c>
    </row>
    <row r="99" spans="1:8" ht="15">
      <c r="A99" s="340">
        <v>5</v>
      </c>
      <c r="B99" s="341" t="s">
        <v>89</v>
      </c>
      <c r="C99" s="342">
        <v>490</v>
      </c>
      <c r="D99" s="343" t="s">
        <v>28</v>
      </c>
      <c r="E99" s="344" t="s">
        <v>29</v>
      </c>
      <c r="F99" s="345">
        <f>'[1]загальний'!G91</f>
        <v>384</v>
      </c>
      <c r="G99" s="346" t="s">
        <v>29</v>
      </c>
      <c r="H99" s="347">
        <v>836.2</v>
      </c>
    </row>
    <row r="100" spans="1:8" ht="15">
      <c r="A100" s="340">
        <v>6</v>
      </c>
      <c r="B100" s="341" t="s">
        <v>90</v>
      </c>
      <c r="C100" s="342">
        <v>500</v>
      </c>
      <c r="D100" s="343" t="s">
        <v>28</v>
      </c>
      <c r="E100" s="344" t="s">
        <v>29</v>
      </c>
      <c r="F100" s="345">
        <f>'[1]загальний'!G92</f>
        <v>0</v>
      </c>
      <c r="G100" s="346" t="s">
        <v>29</v>
      </c>
      <c r="H100" s="347"/>
    </row>
    <row r="101" spans="1:8" ht="15">
      <c r="A101" s="340">
        <v>7</v>
      </c>
      <c r="B101" s="341" t="s">
        <v>91</v>
      </c>
      <c r="C101" s="342">
        <v>510</v>
      </c>
      <c r="D101" s="343" t="s">
        <v>92</v>
      </c>
      <c r="E101" s="344">
        <f>'[1]загальний'!E93</f>
        <v>0</v>
      </c>
      <c r="F101" s="345">
        <f>'[1]загальний'!G93</f>
        <v>0</v>
      </c>
      <c r="G101" s="346"/>
      <c r="H101" s="347"/>
    </row>
    <row r="102" spans="1:8" ht="15">
      <c r="A102" s="340">
        <v>8</v>
      </c>
      <c r="B102" s="341" t="s">
        <v>93</v>
      </c>
      <c r="C102" s="342">
        <v>520</v>
      </c>
      <c r="D102" s="343" t="s">
        <v>28</v>
      </c>
      <c r="E102" s="344" t="s">
        <v>29</v>
      </c>
      <c r="F102" s="345">
        <f>'[1]загальний'!G94</f>
        <v>62.4</v>
      </c>
      <c r="G102" s="346" t="s">
        <v>29</v>
      </c>
      <c r="H102" s="347">
        <v>114.8</v>
      </c>
    </row>
    <row r="103" spans="1:8" ht="15">
      <c r="A103" s="340">
        <v>9</v>
      </c>
      <c r="B103" s="341" t="s">
        <v>94</v>
      </c>
      <c r="C103" s="342">
        <v>530</v>
      </c>
      <c r="D103" s="343" t="s">
        <v>28</v>
      </c>
      <c r="E103" s="344" t="s">
        <v>29</v>
      </c>
      <c r="F103" s="345">
        <f>'[1]загальний'!G95</f>
        <v>0</v>
      </c>
      <c r="G103" s="346" t="s">
        <v>29</v>
      </c>
      <c r="H103" s="347"/>
    </row>
    <row r="104" spans="1:8" ht="15">
      <c r="A104" s="340">
        <v>10</v>
      </c>
      <c r="B104" s="341" t="s">
        <v>95</v>
      </c>
      <c r="C104" s="342">
        <v>540</v>
      </c>
      <c r="D104" s="343" t="s">
        <v>28</v>
      </c>
      <c r="E104" s="344" t="s">
        <v>29</v>
      </c>
      <c r="F104" s="345">
        <f>'[1]загальний'!G96</f>
        <v>0</v>
      </c>
      <c r="G104" s="346" t="s">
        <v>29</v>
      </c>
      <c r="H104" s="347"/>
    </row>
    <row r="105" spans="1:8" ht="15.75" thickBot="1">
      <c r="A105" s="348">
        <v>11</v>
      </c>
      <c r="B105" s="349" t="s">
        <v>186</v>
      </c>
      <c r="C105" s="350">
        <v>550</v>
      </c>
      <c r="D105" s="351" t="s">
        <v>28</v>
      </c>
      <c r="E105" s="352" t="s">
        <v>29</v>
      </c>
      <c r="F105" s="353">
        <f>'[1]загальний'!G97</f>
        <v>30</v>
      </c>
      <c r="G105" s="354" t="s">
        <v>29</v>
      </c>
      <c r="H105" s="355">
        <v>68.8</v>
      </c>
    </row>
    <row r="106" spans="1:10" s="31" customFormat="1" ht="15.75" customHeight="1" thickBot="1">
      <c r="A106" s="676" t="s">
        <v>96</v>
      </c>
      <c r="B106" s="677"/>
      <c r="C106" s="356">
        <v>560</v>
      </c>
      <c r="D106" s="376" t="s">
        <v>28</v>
      </c>
      <c r="E106" s="357"/>
      <c r="F106" s="358">
        <f>SUM(F95:F105)</f>
        <v>636.3</v>
      </c>
      <c r="G106" s="408"/>
      <c r="H106" s="359">
        <f>SUM(H95:H105)</f>
        <v>1183.5</v>
      </c>
      <c r="J106" s="32"/>
    </row>
    <row r="107" spans="1:10" ht="15.75" thickBot="1">
      <c r="A107" s="663" t="s">
        <v>97</v>
      </c>
      <c r="B107" s="664"/>
      <c r="C107" s="664"/>
      <c r="D107" s="664"/>
      <c r="E107" s="664"/>
      <c r="F107" s="664"/>
      <c r="G107" s="664"/>
      <c r="H107" s="665"/>
      <c r="J107" s="5"/>
    </row>
    <row r="108" spans="1:8" ht="15">
      <c r="A108" s="332">
        <v>1</v>
      </c>
      <c r="B108" s="333" t="s">
        <v>98</v>
      </c>
      <c r="C108" s="334">
        <v>570</v>
      </c>
      <c r="D108" s="335" t="s">
        <v>24</v>
      </c>
      <c r="E108" s="507">
        <f>'[1]загальний'!E100</f>
        <v>7000</v>
      </c>
      <c r="F108" s="337">
        <f>'[1]загальний'!G100</f>
        <v>1.4</v>
      </c>
      <c r="G108" s="508">
        <v>7000</v>
      </c>
      <c r="H108" s="339">
        <v>35.5</v>
      </c>
    </row>
    <row r="109" spans="1:8" ht="15">
      <c r="A109" s="340">
        <v>2</v>
      </c>
      <c r="B109" s="341" t="s">
        <v>99</v>
      </c>
      <c r="C109" s="342">
        <v>580</v>
      </c>
      <c r="D109" s="343" t="s">
        <v>28</v>
      </c>
      <c r="E109" s="344" t="s">
        <v>29</v>
      </c>
      <c r="F109" s="345">
        <f>'[1]загальний'!G101</f>
        <v>0</v>
      </c>
      <c r="G109" s="346" t="s">
        <v>29</v>
      </c>
      <c r="H109" s="347"/>
    </row>
    <row r="110" spans="1:8" ht="15">
      <c r="A110" s="632">
        <v>3</v>
      </c>
      <c r="B110" s="341" t="s">
        <v>100</v>
      </c>
      <c r="C110" s="342">
        <v>590</v>
      </c>
      <c r="D110" s="343" t="s">
        <v>28</v>
      </c>
      <c r="E110" s="344">
        <f>'[1]загальний'!E102</f>
        <v>500</v>
      </c>
      <c r="F110" s="345">
        <f>'[1]загальний'!G102</f>
        <v>14.2</v>
      </c>
      <c r="G110" s="409">
        <f>SUM(G111:G112)</f>
        <v>500</v>
      </c>
      <c r="H110" s="368">
        <f>H111+H112</f>
        <v>6.2</v>
      </c>
    </row>
    <row r="111" spans="1:8" ht="15">
      <c r="A111" s="632"/>
      <c r="B111" s="341" t="s">
        <v>101</v>
      </c>
      <c r="C111" s="342">
        <v>591</v>
      </c>
      <c r="D111" s="343" t="s">
        <v>24</v>
      </c>
      <c r="E111" s="344">
        <f>'[1]загальний'!E103</f>
        <v>0</v>
      </c>
      <c r="F111" s="345">
        <f>'[1]загальний'!G103</f>
        <v>0</v>
      </c>
      <c r="G111" s="346"/>
      <c r="H111" s="347"/>
    </row>
    <row r="112" spans="1:8" ht="15">
      <c r="A112" s="632"/>
      <c r="B112" s="341" t="s">
        <v>102</v>
      </c>
      <c r="C112" s="342">
        <v>592</v>
      </c>
      <c r="D112" s="343" t="s">
        <v>24</v>
      </c>
      <c r="E112" s="344">
        <f>'[1]загальний'!E104</f>
        <v>500</v>
      </c>
      <c r="F112" s="345">
        <f>'[1]загальний'!G104</f>
        <v>14.2</v>
      </c>
      <c r="G112" s="346">
        <v>500</v>
      </c>
      <c r="H112" s="347">
        <v>6.2</v>
      </c>
    </row>
    <row r="113" spans="1:8" ht="15">
      <c r="A113" s="340">
        <v>4</v>
      </c>
      <c r="B113" s="341" t="s">
        <v>103</v>
      </c>
      <c r="C113" s="342">
        <v>600</v>
      </c>
      <c r="D113" s="343" t="s">
        <v>74</v>
      </c>
      <c r="E113" s="344">
        <f>'[1]загальний'!E105</f>
        <v>0</v>
      </c>
      <c r="F113" s="345">
        <f>'[1]загальний'!G105</f>
        <v>0</v>
      </c>
      <c r="G113" s="346"/>
      <c r="H113" s="347"/>
    </row>
    <row r="114" spans="1:8" ht="15">
      <c r="A114" s="340">
        <v>5</v>
      </c>
      <c r="B114" s="341" t="s">
        <v>104</v>
      </c>
      <c r="C114" s="342">
        <v>610</v>
      </c>
      <c r="D114" s="343" t="s">
        <v>105</v>
      </c>
      <c r="E114" s="344">
        <f>'[1]загальний'!E106</f>
        <v>500</v>
      </c>
      <c r="F114" s="345">
        <f>'[1]загальний'!G106</f>
        <v>5</v>
      </c>
      <c r="G114" s="346">
        <v>500</v>
      </c>
      <c r="H114" s="347">
        <v>5.5</v>
      </c>
    </row>
    <row r="115" spans="1:8" ht="15.75" thickBot="1">
      <c r="A115" s="348">
        <v>6</v>
      </c>
      <c r="B115" s="349" t="s">
        <v>188</v>
      </c>
      <c r="C115" s="350">
        <v>620</v>
      </c>
      <c r="D115" s="351" t="s">
        <v>28</v>
      </c>
      <c r="E115" s="352" t="s">
        <v>29</v>
      </c>
      <c r="F115" s="353">
        <f>'[1]загальний'!G107</f>
        <v>0</v>
      </c>
      <c r="G115" s="354" t="s">
        <v>29</v>
      </c>
      <c r="H115" s="355">
        <v>18</v>
      </c>
    </row>
    <row r="116" spans="1:10" s="31" customFormat="1" ht="16.5" customHeight="1" thickBot="1">
      <c r="A116" s="676" t="s">
        <v>106</v>
      </c>
      <c r="B116" s="677"/>
      <c r="C116" s="356">
        <v>630</v>
      </c>
      <c r="D116" s="376" t="s">
        <v>28</v>
      </c>
      <c r="E116" s="357"/>
      <c r="F116" s="358">
        <f>F108+F109+F110+F113+F114+F115</f>
        <v>20.6</v>
      </c>
      <c r="G116" s="408"/>
      <c r="H116" s="392">
        <f>H108+H109+H110+H113+H114+H115</f>
        <v>65.2</v>
      </c>
      <c r="J116" s="32"/>
    </row>
    <row r="117" spans="1:10" ht="15.75" thickBot="1">
      <c r="A117" s="663" t="s">
        <v>107</v>
      </c>
      <c r="B117" s="664"/>
      <c r="C117" s="664"/>
      <c r="D117" s="664"/>
      <c r="E117" s="664"/>
      <c r="F117" s="664"/>
      <c r="G117" s="664"/>
      <c r="H117" s="665"/>
      <c r="J117" s="5"/>
    </row>
    <row r="118" spans="1:8" ht="15">
      <c r="A118" s="332">
        <v>1</v>
      </c>
      <c r="B118" s="333" t="s">
        <v>108</v>
      </c>
      <c r="C118" s="334">
        <v>640</v>
      </c>
      <c r="D118" s="335" t="s">
        <v>28</v>
      </c>
      <c r="E118" s="410" t="s">
        <v>29</v>
      </c>
      <c r="F118" s="547">
        <f>'[1]загальний'!G110</f>
        <v>0</v>
      </c>
      <c r="G118" s="410" t="s">
        <v>29</v>
      </c>
      <c r="H118" s="576"/>
    </row>
    <row r="119" spans="1:8" ht="15">
      <c r="A119" s="340">
        <v>2</v>
      </c>
      <c r="B119" s="341" t="s">
        <v>109</v>
      </c>
      <c r="C119" s="342">
        <v>650</v>
      </c>
      <c r="D119" s="343" t="s">
        <v>28</v>
      </c>
      <c r="E119" s="411" t="s">
        <v>29</v>
      </c>
      <c r="F119" s="545">
        <f>'[1]загальний'!G111</f>
        <v>0</v>
      </c>
      <c r="G119" s="411" t="s">
        <v>29</v>
      </c>
      <c r="H119" s="518"/>
    </row>
    <row r="120" spans="1:8" ht="15">
      <c r="A120" s="340">
        <v>3</v>
      </c>
      <c r="B120" s="341" t="s">
        <v>110</v>
      </c>
      <c r="C120" s="342">
        <v>660</v>
      </c>
      <c r="D120" s="343" t="s">
        <v>28</v>
      </c>
      <c r="E120" s="411" t="s">
        <v>29</v>
      </c>
      <c r="F120" s="545">
        <f>'[1]загальний'!G112</f>
        <v>0</v>
      </c>
      <c r="G120" s="411" t="s">
        <v>29</v>
      </c>
      <c r="H120" s="518"/>
    </row>
    <row r="121" spans="1:8" ht="15">
      <c r="A121" s="340">
        <v>4</v>
      </c>
      <c r="B121" s="341" t="s">
        <v>111</v>
      </c>
      <c r="C121" s="342">
        <v>670</v>
      </c>
      <c r="D121" s="343" t="s">
        <v>28</v>
      </c>
      <c r="E121" s="411" t="s">
        <v>29</v>
      </c>
      <c r="F121" s="545">
        <f>'[1]загальний'!G113</f>
        <v>0</v>
      </c>
      <c r="G121" s="411" t="s">
        <v>29</v>
      </c>
      <c r="H121" s="518"/>
    </row>
    <row r="122" spans="1:8" ht="15.75" thickBot="1">
      <c r="A122" s="384">
        <v>5</v>
      </c>
      <c r="B122" s="398" t="s">
        <v>186</v>
      </c>
      <c r="C122" s="389">
        <v>680</v>
      </c>
      <c r="D122" s="390" t="s">
        <v>28</v>
      </c>
      <c r="E122" s="412" t="s">
        <v>29</v>
      </c>
      <c r="F122" s="548">
        <f>'[1]загальний'!G114</f>
        <v>0</v>
      </c>
      <c r="G122" s="412" t="s">
        <v>29</v>
      </c>
      <c r="H122" s="577"/>
    </row>
    <row r="123" spans="1:10" s="31" customFormat="1" ht="15.75" thickBot="1">
      <c r="A123" s="678" t="s">
        <v>112</v>
      </c>
      <c r="B123" s="654"/>
      <c r="C123" s="360">
        <v>690</v>
      </c>
      <c r="D123" s="391" t="s">
        <v>28</v>
      </c>
      <c r="E123" s="379"/>
      <c r="F123" s="511">
        <f>SUM(F118:F122)</f>
        <v>0</v>
      </c>
      <c r="G123" s="379"/>
      <c r="H123" s="522">
        <f>SUM(H118:H122)</f>
        <v>0</v>
      </c>
      <c r="J123" s="32"/>
    </row>
    <row r="124" spans="1:10" ht="15.75" thickBot="1">
      <c r="A124" s="685" t="s">
        <v>113</v>
      </c>
      <c r="B124" s="686"/>
      <c r="C124" s="403">
        <v>700</v>
      </c>
      <c r="D124" s="413" t="s">
        <v>28</v>
      </c>
      <c r="E124" s="414"/>
      <c r="F124" s="548">
        <f>'[1]загальний'!G116</f>
        <v>3162.6000000000004</v>
      </c>
      <c r="G124" s="414"/>
      <c r="H124" s="578">
        <v>6779</v>
      </c>
      <c r="J124" s="38"/>
    </row>
    <row r="125" spans="1:8" ht="15.75" thickBot="1">
      <c r="A125" s="415"/>
      <c r="B125" s="416" t="s">
        <v>193</v>
      </c>
      <c r="C125" s="417">
        <v>701</v>
      </c>
      <c r="D125" s="418" t="s">
        <v>28</v>
      </c>
      <c r="E125" s="419" t="s">
        <v>29</v>
      </c>
      <c r="F125" s="548">
        <f>'[1]загальний'!G117</f>
        <v>104.8</v>
      </c>
      <c r="G125" s="419" t="s">
        <v>29</v>
      </c>
      <c r="H125" s="573">
        <v>160</v>
      </c>
    </row>
    <row r="126" spans="1:10" ht="15.75" thickBot="1">
      <c r="A126" s="685" t="s">
        <v>114</v>
      </c>
      <c r="B126" s="686"/>
      <c r="C126" s="403">
        <v>710</v>
      </c>
      <c r="D126" s="378" t="s">
        <v>28</v>
      </c>
      <c r="E126" s="420" t="s">
        <v>29</v>
      </c>
      <c r="F126" s="548">
        <f>'[1]загальний'!G118</f>
        <v>1200.9</v>
      </c>
      <c r="G126" s="420" t="s">
        <v>29</v>
      </c>
      <c r="H126" s="579">
        <v>2972.8</v>
      </c>
      <c r="J126" s="38"/>
    </row>
    <row r="127" spans="1:10" s="104" customFormat="1" ht="26.25" customHeight="1" thickBot="1">
      <c r="A127" s="687" t="s">
        <v>212</v>
      </c>
      <c r="B127" s="688"/>
      <c r="C127" s="421">
        <v>720</v>
      </c>
      <c r="D127" s="422" t="s">
        <v>28</v>
      </c>
      <c r="E127" s="423"/>
      <c r="F127" s="575">
        <f>F26+F60+F71+F92+F106+F116+F123+F124+F126</f>
        <v>12849.800000000001</v>
      </c>
      <c r="G127" s="423"/>
      <c r="H127" s="580">
        <f>H26+H60+H71+H92+H106+H116+H123+H124+H126</f>
        <v>18180.4</v>
      </c>
      <c r="J127" s="105"/>
    </row>
    <row r="128" spans="1:10" ht="15.75" thickBot="1" thickTop="1">
      <c r="A128" s="679" t="s">
        <v>115</v>
      </c>
      <c r="B128" s="680"/>
      <c r="C128" s="680"/>
      <c r="D128" s="680"/>
      <c r="E128" s="680"/>
      <c r="F128" s="680"/>
      <c r="G128" s="680"/>
      <c r="H128" s="681"/>
      <c r="J128" s="5"/>
    </row>
    <row r="129" spans="1:10" ht="14.25" customHeight="1" thickBot="1" thickTop="1">
      <c r="A129" s="682" t="s">
        <v>116</v>
      </c>
      <c r="B129" s="683"/>
      <c r="C129" s="683"/>
      <c r="D129" s="683"/>
      <c r="E129" s="683"/>
      <c r="F129" s="683"/>
      <c r="G129" s="683"/>
      <c r="H129" s="684"/>
      <c r="J129" s="5"/>
    </row>
    <row r="130" spans="1:8" ht="15">
      <c r="A130" s="631">
        <v>1</v>
      </c>
      <c r="B130" s="333" t="s">
        <v>117</v>
      </c>
      <c r="C130" s="334">
        <v>730</v>
      </c>
      <c r="D130" s="335" t="s">
        <v>24</v>
      </c>
      <c r="E130" s="336">
        <f>'[1]загальний'!E122</f>
        <v>0</v>
      </c>
      <c r="F130" s="337">
        <f>'[1]загальний'!G122</f>
        <v>0</v>
      </c>
      <c r="G130" s="338"/>
      <c r="H130" s="339"/>
    </row>
    <row r="131" spans="1:8" ht="15">
      <c r="A131" s="632"/>
      <c r="B131" s="341" t="s">
        <v>189</v>
      </c>
      <c r="C131" s="342">
        <v>731</v>
      </c>
      <c r="D131" s="343" t="s">
        <v>24</v>
      </c>
      <c r="E131" s="344">
        <f>'[1]загальний'!E123</f>
        <v>0</v>
      </c>
      <c r="F131" s="345">
        <f>'[1]загальний'!G123</f>
        <v>0</v>
      </c>
      <c r="G131" s="346"/>
      <c r="H131" s="347"/>
    </row>
    <row r="132" spans="1:8" ht="15">
      <c r="A132" s="340">
        <v>2</v>
      </c>
      <c r="B132" s="341" t="s">
        <v>69</v>
      </c>
      <c r="C132" s="342">
        <v>740</v>
      </c>
      <c r="D132" s="343" t="s">
        <v>24</v>
      </c>
      <c r="E132" s="344">
        <f>'[1]загальний'!E124</f>
        <v>0</v>
      </c>
      <c r="F132" s="345">
        <f>'[1]загальний'!G124</f>
        <v>0</v>
      </c>
      <c r="G132" s="346"/>
      <c r="H132" s="347"/>
    </row>
    <row r="133" spans="1:8" ht="15">
      <c r="A133" s="340">
        <v>3</v>
      </c>
      <c r="B133" s="341" t="s">
        <v>70</v>
      </c>
      <c r="C133" s="342">
        <v>750</v>
      </c>
      <c r="D133" s="343" t="s">
        <v>24</v>
      </c>
      <c r="E133" s="344">
        <f>'[1]загальний'!E125</f>
        <v>0</v>
      </c>
      <c r="F133" s="345">
        <f>'[1]загальний'!G125</f>
        <v>0</v>
      </c>
      <c r="G133" s="346"/>
      <c r="H133" s="347"/>
    </row>
    <row r="134" spans="1:8" ht="15">
      <c r="A134" s="340">
        <v>4</v>
      </c>
      <c r="B134" s="341" t="s">
        <v>71</v>
      </c>
      <c r="C134" s="342">
        <v>760</v>
      </c>
      <c r="D134" s="343" t="s">
        <v>24</v>
      </c>
      <c r="E134" s="344">
        <f>'[1]загальний'!E126</f>
        <v>0</v>
      </c>
      <c r="F134" s="345">
        <f>'[1]загальний'!G126</f>
        <v>0</v>
      </c>
      <c r="G134" s="346"/>
      <c r="H134" s="347"/>
    </row>
    <row r="135" spans="1:8" ht="15">
      <c r="A135" s="632">
        <v>5</v>
      </c>
      <c r="B135" s="341" t="s">
        <v>118</v>
      </c>
      <c r="C135" s="342">
        <v>770</v>
      </c>
      <c r="D135" s="343" t="s">
        <v>24</v>
      </c>
      <c r="E135" s="344">
        <f>'[1]загальний'!E127</f>
        <v>0</v>
      </c>
      <c r="F135" s="345">
        <f>'[1]загальний'!G127</f>
        <v>0</v>
      </c>
      <c r="G135" s="346"/>
      <c r="H135" s="347"/>
    </row>
    <row r="136" spans="1:8" ht="15">
      <c r="A136" s="632"/>
      <c r="B136" s="341" t="s">
        <v>190</v>
      </c>
      <c r="C136" s="342">
        <v>771</v>
      </c>
      <c r="D136" s="343" t="s">
        <v>24</v>
      </c>
      <c r="E136" s="344">
        <f>'[1]загальний'!E128</f>
        <v>0</v>
      </c>
      <c r="F136" s="345">
        <f>'[1]загальний'!G128</f>
        <v>0</v>
      </c>
      <c r="G136" s="346"/>
      <c r="H136" s="347"/>
    </row>
    <row r="137" spans="1:8" ht="15">
      <c r="A137" s="340">
        <v>6</v>
      </c>
      <c r="B137" s="341" t="s">
        <v>119</v>
      </c>
      <c r="C137" s="342">
        <v>780</v>
      </c>
      <c r="D137" s="343"/>
      <c r="E137" s="344" t="s">
        <v>29</v>
      </c>
      <c r="F137" s="345">
        <f>'[1]загальний'!G129</f>
        <v>0</v>
      </c>
      <c r="G137" s="346" t="s">
        <v>29</v>
      </c>
      <c r="H137" s="347"/>
    </row>
    <row r="138" spans="1:8" ht="15">
      <c r="A138" s="340">
        <v>7</v>
      </c>
      <c r="B138" s="341" t="s">
        <v>120</v>
      </c>
      <c r="C138" s="342">
        <v>790</v>
      </c>
      <c r="D138" s="343"/>
      <c r="E138" s="344" t="s">
        <v>29</v>
      </c>
      <c r="F138" s="345">
        <f>'[1]загальний'!G130</f>
        <v>0</v>
      </c>
      <c r="G138" s="346" t="s">
        <v>29</v>
      </c>
      <c r="H138" s="347"/>
    </row>
    <row r="139" spans="1:8" ht="15.75" thickBot="1">
      <c r="A139" s="348">
        <v>8</v>
      </c>
      <c r="B139" s="349" t="s">
        <v>186</v>
      </c>
      <c r="C139" s="350">
        <v>800</v>
      </c>
      <c r="D139" s="351" t="s">
        <v>28</v>
      </c>
      <c r="E139" s="352" t="s">
        <v>29</v>
      </c>
      <c r="F139" s="353">
        <f>'[1]загальний'!G131</f>
        <v>0</v>
      </c>
      <c r="G139" s="354" t="s">
        <v>29</v>
      </c>
      <c r="H139" s="355"/>
    </row>
    <row r="140" spans="1:10" s="31" customFormat="1" ht="13.5" customHeight="1" thickBot="1">
      <c r="A140" s="676" t="s">
        <v>121</v>
      </c>
      <c r="B140" s="677"/>
      <c r="C140" s="375">
        <v>810</v>
      </c>
      <c r="D140" s="376" t="s">
        <v>28</v>
      </c>
      <c r="E140" s="357"/>
      <c r="F140" s="358">
        <f>F130+F132+F133+F134+F135+F137+F138+F139</f>
        <v>0</v>
      </c>
      <c r="G140" s="408"/>
      <c r="H140" s="392">
        <f>H130+H132+H133+H134+H135+H137+H138+H139</f>
        <v>0</v>
      </c>
      <c r="J140" s="32"/>
    </row>
    <row r="141" spans="1:8" ht="27" customHeight="1" thickBot="1">
      <c r="A141" s="692" t="s">
        <v>122</v>
      </c>
      <c r="B141" s="693"/>
      <c r="C141" s="93">
        <v>820</v>
      </c>
      <c r="D141" s="106"/>
      <c r="E141" s="236"/>
      <c r="F141" s="229">
        <f>'[1]загальний'!$G$133</f>
        <v>0</v>
      </c>
      <c r="G141" s="107"/>
      <c r="H141" s="108"/>
    </row>
    <row r="142" spans="1:10" ht="12.75" customHeight="1" thickBot="1">
      <c r="A142" s="614" t="s">
        <v>123</v>
      </c>
      <c r="B142" s="615"/>
      <c r="C142" s="615"/>
      <c r="D142" s="615"/>
      <c r="E142" s="615"/>
      <c r="F142" s="615"/>
      <c r="G142" s="615"/>
      <c r="H142" s="616"/>
      <c r="J142" s="5"/>
    </row>
    <row r="143" spans="1:8" ht="12.75">
      <c r="A143" s="697">
        <v>1</v>
      </c>
      <c r="B143" s="11" t="s">
        <v>117</v>
      </c>
      <c r="C143" s="12">
        <v>830</v>
      </c>
      <c r="D143" s="13" t="s">
        <v>24</v>
      </c>
      <c r="E143" s="97"/>
      <c r="F143" s="97"/>
      <c r="G143" s="97"/>
      <c r="H143" s="109"/>
    </row>
    <row r="144" spans="1:8" ht="13.5" thickBot="1">
      <c r="A144" s="689"/>
      <c r="B144" s="110" t="s">
        <v>124</v>
      </c>
      <c r="C144" s="24">
        <v>831</v>
      </c>
      <c r="D144" s="25" t="s">
        <v>24</v>
      </c>
      <c r="E144" s="92"/>
      <c r="F144" s="92"/>
      <c r="G144" s="92"/>
      <c r="H144" s="111"/>
    </row>
    <row r="145" spans="1:8" ht="12.75">
      <c r="A145" s="90">
        <v>2</v>
      </c>
      <c r="B145" s="2" t="s">
        <v>69</v>
      </c>
      <c r="C145" s="87">
        <v>840</v>
      </c>
      <c r="D145" s="88" t="s">
        <v>24</v>
      </c>
      <c r="E145" s="112"/>
      <c r="F145" s="112"/>
      <c r="G145" s="112"/>
      <c r="H145" s="113"/>
    </row>
    <row r="146" spans="1:8" ht="12.75">
      <c r="A146" s="16">
        <v>3</v>
      </c>
      <c r="B146" s="17" t="s">
        <v>70</v>
      </c>
      <c r="C146" s="18">
        <v>850</v>
      </c>
      <c r="D146" s="19" t="s">
        <v>24</v>
      </c>
      <c r="E146" s="89"/>
      <c r="F146" s="89"/>
      <c r="G146" s="89"/>
      <c r="H146" s="114"/>
    </row>
    <row r="147" spans="1:8" ht="12.75">
      <c r="A147" s="16">
        <v>4</v>
      </c>
      <c r="B147" s="17" t="s">
        <v>71</v>
      </c>
      <c r="C147" s="18">
        <v>860</v>
      </c>
      <c r="D147" s="19" t="s">
        <v>24</v>
      </c>
      <c r="E147" s="89"/>
      <c r="F147" s="89"/>
      <c r="G147" s="89"/>
      <c r="H147" s="114"/>
    </row>
    <row r="148" spans="1:8" ht="12.75">
      <c r="A148" s="689">
        <v>5</v>
      </c>
      <c r="B148" s="17" t="s">
        <v>118</v>
      </c>
      <c r="C148" s="18">
        <v>870</v>
      </c>
      <c r="D148" s="19" t="s">
        <v>24</v>
      </c>
      <c r="E148" s="89"/>
      <c r="F148" s="89"/>
      <c r="G148" s="89"/>
      <c r="H148" s="114"/>
    </row>
    <row r="149" spans="1:8" ht="12.75">
      <c r="A149" s="689"/>
      <c r="B149" s="17" t="s">
        <v>125</v>
      </c>
      <c r="C149" s="18">
        <v>871</v>
      </c>
      <c r="D149" s="19" t="s">
        <v>24</v>
      </c>
      <c r="E149" s="89"/>
      <c r="F149" s="89"/>
      <c r="G149" s="89"/>
      <c r="H149" s="114"/>
    </row>
    <row r="150" spans="1:8" ht="12.75">
      <c r="A150" s="16">
        <v>6</v>
      </c>
      <c r="B150" s="17" t="s">
        <v>119</v>
      </c>
      <c r="C150" s="18">
        <v>880</v>
      </c>
      <c r="D150" s="19" t="s">
        <v>28</v>
      </c>
      <c r="E150" s="89" t="s">
        <v>29</v>
      </c>
      <c r="F150" s="89"/>
      <c r="G150" s="89" t="s">
        <v>29</v>
      </c>
      <c r="H150" s="114"/>
    </row>
    <row r="151" spans="1:8" ht="12.75">
      <c r="A151" s="16">
        <v>7</v>
      </c>
      <c r="B151" s="17" t="s">
        <v>120</v>
      </c>
      <c r="C151" s="18">
        <v>890</v>
      </c>
      <c r="D151" s="19" t="s">
        <v>24</v>
      </c>
      <c r="E151" s="89"/>
      <c r="F151" s="89"/>
      <c r="G151" s="89"/>
      <c r="H151" s="114"/>
    </row>
    <row r="152" spans="1:8" ht="13.5" thickBot="1">
      <c r="A152" s="22">
        <v>8</v>
      </c>
      <c r="B152" s="23" t="s">
        <v>186</v>
      </c>
      <c r="C152" s="24">
        <v>900</v>
      </c>
      <c r="D152" s="25" t="s">
        <v>28</v>
      </c>
      <c r="E152" s="92" t="s">
        <v>29</v>
      </c>
      <c r="F152" s="115"/>
      <c r="G152" s="92" t="s">
        <v>29</v>
      </c>
      <c r="H152" s="111"/>
    </row>
    <row r="153" spans="1:10" s="31" customFormat="1" ht="14.25" customHeight="1" thickBot="1">
      <c r="A153" s="690" t="s">
        <v>126</v>
      </c>
      <c r="B153" s="691"/>
      <c r="C153" s="70">
        <v>910</v>
      </c>
      <c r="D153" s="71" t="s">
        <v>28</v>
      </c>
      <c r="E153" s="76"/>
      <c r="F153" s="76"/>
      <c r="G153" s="76"/>
      <c r="H153" s="116"/>
      <c r="J153" s="32"/>
    </row>
    <row r="154" spans="1:8" ht="27" customHeight="1" thickBot="1">
      <c r="A154" s="692" t="s">
        <v>122</v>
      </c>
      <c r="B154" s="693"/>
      <c r="C154" s="93">
        <v>920</v>
      </c>
      <c r="D154" s="106" t="s">
        <v>28</v>
      </c>
      <c r="E154" s="117" t="s">
        <v>29</v>
      </c>
      <c r="F154" s="117"/>
      <c r="G154" s="117" t="s">
        <v>29</v>
      </c>
      <c r="H154" s="118"/>
    </row>
    <row r="155" spans="1:10" ht="14.25" thickBot="1">
      <c r="A155" s="694" t="s">
        <v>127</v>
      </c>
      <c r="B155" s="695"/>
      <c r="C155" s="695"/>
      <c r="D155" s="695"/>
      <c r="E155" s="695"/>
      <c r="F155" s="695"/>
      <c r="G155" s="695"/>
      <c r="H155" s="696"/>
      <c r="J155" s="5"/>
    </row>
    <row r="156" spans="1:8" ht="12.75">
      <c r="A156" s="697">
        <v>1</v>
      </c>
      <c r="B156" s="11" t="s">
        <v>117</v>
      </c>
      <c r="C156" s="12">
        <v>930</v>
      </c>
      <c r="D156" s="13" t="s">
        <v>24</v>
      </c>
      <c r="E156" s="97"/>
      <c r="F156" s="97"/>
      <c r="G156" s="97"/>
      <c r="H156" s="109"/>
    </row>
    <row r="157" spans="1:8" ht="12.75">
      <c r="A157" s="689"/>
      <c r="B157" s="17" t="s">
        <v>191</v>
      </c>
      <c r="C157" s="18">
        <v>931</v>
      </c>
      <c r="D157" s="19" t="s">
        <v>24</v>
      </c>
      <c r="E157" s="89"/>
      <c r="F157" s="89"/>
      <c r="G157" s="89"/>
      <c r="H157" s="114"/>
    </row>
    <row r="158" spans="1:8" ht="12.75">
      <c r="A158" s="16">
        <v>2</v>
      </c>
      <c r="B158" s="17" t="s">
        <v>69</v>
      </c>
      <c r="C158" s="18">
        <v>940</v>
      </c>
      <c r="D158" s="19" t="s">
        <v>24</v>
      </c>
      <c r="E158" s="89"/>
      <c r="F158" s="89"/>
      <c r="G158" s="89"/>
      <c r="H158" s="114"/>
    </row>
    <row r="159" spans="1:8" ht="12.75">
      <c r="A159" s="16">
        <v>3</v>
      </c>
      <c r="B159" s="17" t="s">
        <v>70</v>
      </c>
      <c r="C159" s="18">
        <v>950</v>
      </c>
      <c r="D159" s="19" t="s">
        <v>24</v>
      </c>
      <c r="E159" s="89"/>
      <c r="F159" s="89"/>
      <c r="G159" s="89"/>
      <c r="H159" s="114"/>
    </row>
    <row r="160" spans="1:8" ht="12.75">
      <c r="A160" s="16">
        <v>4</v>
      </c>
      <c r="B160" s="17" t="s">
        <v>71</v>
      </c>
      <c r="C160" s="18">
        <v>960</v>
      </c>
      <c r="D160" s="19" t="s">
        <v>24</v>
      </c>
      <c r="E160" s="89"/>
      <c r="F160" s="89"/>
      <c r="G160" s="89"/>
      <c r="H160" s="114"/>
    </row>
    <row r="161" spans="1:8" ht="12.75">
      <c r="A161" s="689">
        <v>5</v>
      </c>
      <c r="B161" s="17" t="s">
        <v>118</v>
      </c>
      <c r="C161" s="18">
        <v>970</v>
      </c>
      <c r="D161" s="19" t="s">
        <v>24</v>
      </c>
      <c r="E161" s="89"/>
      <c r="F161" s="89"/>
      <c r="G161" s="89"/>
      <c r="H161" s="114"/>
    </row>
    <row r="162" spans="1:8" ht="12.75">
      <c r="A162" s="689"/>
      <c r="B162" s="17" t="s">
        <v>192</v>
      </c>
      <c r="C162" s="18">
        <v>971</v>
      </c>
      <c r="D162" s="19" t="s">
        <v>24</v>
      </c>
      <c r="E162" s="89"/>
      <c r="F162" s="89"/>
      <c r="G162" s="89"/>
      <c r="H162" s="114"/>
    </row>
    <row r="163" spans="1:8" ht="13.5" thickBot="1">
      <c r="A163" s="80">
        <v>6</v>
      </c>
      <c r="B163" s="17" t="s">
        <v>186</v>
      </c>
      <c r="C163" s="81">
        <v>980</v>
      </c>
      <c r="D163" s="82" t="s">
        <v>28</v>
      </c>
      <c r="E163" s="98" t="s">
        <v>29</v>
      </c>
      <c r="F163" s="119"/>
      <c r="G163" s="98" t="s">
        <v>29</v>
      </c>
      <c r="H163" s="120"/>
    </row>
    <row r="164" spans="1:10" s="31" customFormat="1" ht="14.25" thickBot="1">
      <c r="A164" s="707" t="s">
        <v>128</v>
      </c>
      <c r="B164" s="708"/>
      <c r="C164" s="35">
        <v>990</v>
      </c>
      <c r="D164" s="75" t="s">
        <v>28</v>
      </c>
      <c r="E164" s="76"/>
      <c r="F164" s="76"/>
      <c r="G164" s="76"/>
      <c r="H164" s="116"/>
      <c r="J164" s="32"/>
    </row>
    <row r="165" spans="1:8" ht="23.25" customHeight="1">
      <c r="A165" s="709" t="s">
        <v>129</v>
      </c>
      <c r="B165" s="710"/>
      <c r="C165" s="12">
        <v>1000</v>
      </c>
      <c r="D165" s="88" t="s">
        <v>28</v>
      </c>
      <c r="E165" s="237" t="s">
        <v>29</v>
      </c>
      <c r="F165" s="224">
        <f>'[1]загальний'!$G$157</f>
        <v>0</v>
      </c>
      <c r="G165" s="112" t="s">
        <v>29</v>
      </c>
      <c r="H165" s="121"/>
    </row>
    <row r="166" spans="1:8" ht="27.75" customHeight="1" thickBot="1">
      <c r="A166" s="698" t="s">
        <v>130</v>
      </c>
      <c r="B166" s="699"/>
      <c r="C166" s="81">
        <v>1010</v>
      </c>
      <c r="D166" s="82" t="s">
        <v>28</v>
      </c>
      <c r="E166" s="233" t="s">
        <v>29</v>
      </c>
      <c r="F166" s="224">
        <f>'[1]загальний'!$G$158</f>
        <v>0</v>
      </c>
      <c r="G166" s="98" t="s">
        <v>29</v>
      </c>
      <c r="H166" s="84"/>
    </row>
    <row r="167" spans="1:10" s="31" customFormat="1" ht="13.5" thickBot="1">
      <c r="A167" s="700" t="s">
        <v>195</v>
      </c>
      <c r="B167" s="701"/>
      <c r="C167" s="35">
        <v>1020</v>
      </c>
      <c r="D167" s="277" t="s">
        <v>28</v>
      </c>
      <c r="E167" s="502"/>
      <c r="F167" s="220">
        <f>F140+F166</f>
        <v>0</v>
      </c>
      <c r="G167" s="502"/>
      <c r="H167" s="505">
        <f>H140+H166</f>
        <v>0</v>
      </c>
      <c r="J167" s="32"/>
    </row>
    <row r="168" spans="1:10" s="31" customFormat="1" ht="27" customHeight="1" thickBot="1">
      <c r="A168" s="702" t="s">
        <v>131</v>
      </c>
      <c r="B168" s="703"/>
      <c r="C168" s="703"/>
      <c r="D168" s="703"/>
      <c r="E168" s="703"/>
      <c r="F168" s="703"/>
      <c r="G168" s="703"/>
      <c r="H168" s="704"/>
      <c r="J168" s="9"/>
    </row>
    <row r="169" spans="1:10" s="31" customFormat="1" ht="14.25" thickTop="1">
      <c r="A169" s="705">
        <v>1</v>
      </c>
      <c r="B169" s="124" t="s">
        <v>132</v>
      </c>
      <c r="C169" s="125">
        <v>1030</v>
      </c>
      <c r="D169" s="126" t="s">
        <v>24</v>
      </c>
      <c r="E169" s="65"/>
      <c r="F169" s="64"/>
      <c r="G169" s="65"/>
      <c r="H169" s="127"/>
      <c r="J169" s="32"/>
    </row>
    <row r="170" spans="1:10" s="31" customFormat="1" ht="15" customHeight="1" thickBot="1">
      <c r="A170" s="706"/>
      <c r="B170" s="128"/>
      <c r="C170" s="129">
        <v>1040</v>
      </c>
      <c r="D170" s="59" t="s">
        <v>28</v>
      </c>
      <c r="E170" s="60" t="s">
        <v>29</v>
      </c>
      <c r="F170" s="130"/>
      <c r="G170" s="60" t="s">
        <v>29</v>
      </c>
      <c r="H170" s="131"/>
      <c r="J170" s="32"/>
    </row>
    <row r="171" spans="1:10" s="31" customFormat="1" ht="14.25" thickBot="1">
      <c r="A171" s="690" t="s">
        <v>133</v>
      </c>
      <c r="B171" s="711"/>
      <c r="C171" s="132">
        <v>1050</v>
      </c>
      <c r="D171" s="71" t="s">
        <v>28</v>
      </c>
      <c r="E171" s="72" t="s">
        <v>29</v>
      </c>
      <c r="F171" s="133"/>
      <c r="G171" s="72" t="s">
        <v>29</v>
      </c>
      <c r="H171" s="134"/>
      <c r="J171" s="32"/>
    </row>
    <row r="172" spans="1:10" s="31" customFormat="1" ht="14.25" thickBot="1">
      <c r="A172" s="712" t="s">
        <v>134</v>
      </c>
      <c r="B172" s="713"/>
      <c r="C172" s="713"/>
      <c r="D172" s="713"/>
      <c r="E172" s="713"/>
      <c r="F172" s="713"/>
      <c r="G172" s="713"/>
      <c r="H172" s="714"/>
      <c r="J172" s="9"/>
    </row>
    <row r="173" spans="1:8" ht="12.75">
      <c r="A173" s="715">
        <v>1</v>
      </c>
      <c r="B173" s="135" t="s">
        <v>135</v>
      </c>
      <c r="C173" s="12">
        <v>1060</v>
      </c>
      <c r="D173" s="136" t="s">
        <v>24</v>
      </c>
      <c r="E173" s="137"/>
      <c r="F173" s="138" t="s">
        <v>29</v>
      </c>
      <c r="G173" s="137"/>
      <c r="H173" s="139" t="s">
        <v>29</v>
      </c>
    </row>
    <row r="174" spans="1:8" ht="12.75">
      <c r="A174" s="716"/>
      <c r="B174" s="140" t="s">
        <v>136</v>
      </c>
      <c r="C174" s="18">
        <v>1061</v>
      </c>
      <c r="D174" s="141" t="s">
        <v>41</v>
      </c>
      <c r="E174" s="142"/>
      <c r="F174" s="143"/>
      <c r="G174" s="142"/>
      <c r="H174" s="144"/>
    </row>
    <row r="175" spans="1:8" ht="12.75">
      <c r="A175" s="716"/>
      <c r="B175" s="718" t="s">
        <v>42</v>
      </c>
      <c r="C175" s="18">
        <v>1070</v>
      </c>
      <c r="D175" s="19" t="s">
        <v>24</v>
      </c>
      <c r="E175" s="95"/>
      <c r="F175" s="145" t="s">
        <v>29</v>
      </c>
      <c r="G175" s="95"/>
      <c r="H175" s="146" t="s">
        <v>29</v>
      </c>
    </row>
    <row r="176" spans="1:8" ht="12.75">
      <c r="A176" s="716"/>
      <c r="B176" s="719"/>
      <c r="C176" s="18">
        <v>1071</v>
      </c>
      <c r="D176" s="19" t="s">
        <v>41</v>
      </c>
      <c r="E176" s="95"/>
      <c r="F176" s="145"/>
      <c r="G176" s="95"/>
      <c r="H176" s="146"/>
    </row>
    <row r="177" spans="1:8" ht="12.75">
      <c r="A177" s="716"/>
      <c r="B177" s="720" t="s">
        <v>43</v>
      </c>
      <c r="C177" s="18">
        <v>1080</v>
      </c>
      <c r="D177" s="19" t="s">
        <v>24</v>
      </c>
      <c r="E177" s="95"/>
      <c r="F177" s="145" t="s">
        <v>29</v>
      </c>
      <c r="G177" s="95"/>
      <c r="H177" s="146" t="s">
        <v>29</v>
      </c>
    </row>
    <row r="178" spans="1:8" ht="12.75">
      <c r="A178" s="716"/>
      <c r="B178" s="721"/>
      <c r="C178" s="18">
        <v>1081</v>
      </c>
      <c r="D178" s="19" t="s">
        <v>41</v>
      </c>
      <c r="E178" s="95"/>
      <c r="F178" s="145"/>
      <c r="G178" s="95"/>
      <c r="H178" s="146"/>
    </row>
    <row r="179" spans="1:8" ht="12.75">
      <c r="A179" s="716"/>
      <c r="B179" s="720" t="s">
        <v>44</v>
      </c>
      <c r="C179" s="18">
        <v>1090</v>
      </c>
      <c r="D179" s="19" t="s">
        <v>24</v>
      </c>
      <c r="E179" s="95"/>
      <c r="F179" s="145" t="s">
        <v>29</v>
      </c>
      <c r="G179" s="95"/>
      <c r="H179" s="146" t="s">
        <v>29</v>
      </c>
    </row>
    <row r="180" spans="1:8" ht="12.75">
      <c r="A180" s="716"/>
      <c r="B180" s="721"/>
      <c r="C180" s="18">
        <v>1091</v>
      </c>
      <c r="D180" s="19" t="s">
        <v>41</v>
      </c>
      <c r="E180" s="95"/>
      <c r="F180" s="145"/>
      <c r="G180" s="95"/>
      <c r="H180" s="146"/>
    </row>
    <row r="181" spans="1:8" ht="12.75">
      <c r="A181" s="716"/>
      <c r="B181" s="720" t="s">
        <v>45</v>
      </c>
      <c r="C181" s="18">
        <v>1100</v>
      </c>
      <c r="D181" s="19" t="s">
        <v>24</v>
      </c>
      <c r="E181" s="95"/>
      <c r="F181" s="145" t="s">
        <v>29</v>
      </c>
      <c r="G181" s="95"/>
      <c r="H181" s="146" t="s">
        <v>29</v>
      </c>
    </row>
    <row r="182" spans="1:8" ht="13.5" thickBot="1">
      <c r="A182" s="717"/>
      <c r="B182" s="722"/>
      <c r="C182" s="24">
        <v>1101</v>
      </c>
      <c r="D182" s="25" t="s">
        <v>41</v>
      </c>
      <c r="E182" s="96"/>
      <c r="F182" s="147"/>
      <c r="G182" s="96"/>
      <c r="H182" s="148"/>
    </row>
    <row r="183" spans="1:8" ht="19.5" customHeight="1">
      <c r="A183" s="716">
        <v>2</v>
      </c>
      <c r="B183" s="723" t="s">
        <v>179</v>
      </c>
      <c r="C183" s="87">
        <v>1110</v>
      </c>
      <c r="D183" s="63" t="s">
        <v>24</v>
      </c>
      <c r="E183" s="149"/>
      <c r="F183" s="150" t="s">
        <v>29</v>
      </c>
      <c r="G183" s="149"/>
      <c r="H183" s="151" t="s">
        <v>29</v>
      </c>
    </row>
    <row r="184" spans="1:8" ht="21" customHeight="1">
      <c r="A184" s="716"/>
      <c r="B184" s="724"/>
      <c r="C184" s="18">
        <v>1111</v>
      </c>
      <c r="D184" s="45" t="s">
        <v>41</v>
      </c>
      <c r="E184" s="142"/>
      <c r="F184" s="143"/>
      <c r="G184" s="142"/>
      <c r="H184" s="144"/>
    </row>
    <row r="185" spans="1:8" ht="12.75" customHeight="1">
      <c r="A185" s="716"/>
      <c r="B185" s="725" t="s">
        <v>46</v>
      </c>
      <c r="C185" s="18">
        <v>1120</v>
      </c>
      <c r="D185" s="45" t="s">
        <v>24</v>
      </c>
      <c r="E185" s="142"/>
      <c r="F185" s="143" t="s">
        <v>29</v>
      </c>
      <c r="G185" s="142"/>
      <c r="H185" s="144" t="s">
        <v>29</v>
      </c>
    </row>
    <row r="186" spans="1:8" ht="12.75" customHeight="1">
      <c r="A186" s="716"/>
      <c r="B186" s="724"/>
      <c r="C186" s="18">
        <v>1121</v>
      </c>
      <c r="D186" s="45" t="s">
        <v>41</v>
      </c>
      <c r="E186" s="142"/>
      <c r="F186" s="143"/>
      <c r="G186" s="142"/>
      <c r="H186" s="144"/>
    </row>
    <row r="187" spans="1:8" ht="12.75">
      <c r="A187" s="716"/>
      <c r="B187" s="726" t="s">
        <v>47</v>
      </c>
      <c r="C187" s="18">
        <v>1130</v>
      </c>
      <c r="D187" s="45" t="s">
        <v>24</v>
      </c>
      <c r="E187" s="142"/>
      <c r="F187" s="143" t="s">
        <v>29</v>
      </c>
      <c r="G187" s="142"/>
      <c r="H187" s="144" t="s">
        <v>29</v>
      </c>
    </row>
    <row r="188" spans="1:8" ht="12.75">
      <c r="A188" s="716"/>
      <c r="B188" s="727"/>
      <c r="C188" s="18">
        <v>1131</v>
      </c>
      <c r="D188" s="45" t="s">
        <v>41</v>
      </c>
      <c r="E188" s="54"/>
      <c r="F188" s="51"/>
      <c r="G188" s="54"/>
      <c r="H188" s="52"/>
    </row>
    <row r="189" spans="1:8" ht="12.75">
      <c r="A189" s="716"/>
      <c r="B189" s="726" t="s">
        <v>48</v>
      </c>
      <c r="C189" s="18">
        <v>1140</v>
      </c>
      <c r="D189" s="45" t="s">
        <v>24</v>
      </c>
      <c r="E189" s="54"/>
      <c r="F189" s="51" t="s">
        <v>29</v>
      </c>
      <c r="G189" s="54"/>
      <c r="H189" s="52" t="s">
        <v>29</v>
      </c>
    </row>
    <row r="190" spans="1:8" ht="12.75">
      <c r="A190" s="716"/>
      <c r="B190" s="727"/>
      <c r="C190" s="18">
        <v>1141</v>
      </c>
      <c r="D190" s="45" t="s">
        <v>41</v>
      </c>
      <c r="E190" s="54"/>
      <c r="F190" s="51"/>
      <c r="G190" s="54"/>
      <c r="H190" s="52"/>
    </row>
    <row r="191" spans="1:8" ht="12.75" customHeight="1">
      <c r="A191" s="716"/>
      <c r="B191" s="728" t="s">
        <v>49</v>
      </c>
      <c r="C191" s="18">
        <v>1150</v>
      </c>
      <c r="D191" s="45" t="s">
        <v>24</v>
      </c>
      <c r="E191" s="54"/>
      <c r="F191" s="51" t="s">
        <v>29</v>
      </c>
      <c r="G191" s="54"/>
      <c r="H191" s="52" t="s">
        <v>29</v>
      </c>
    </row>
    <row r="192" spans="1:8" ht="12.75" customHeight="1">
      <c r="A192" s="716"/>
      <c r="B192" s="729"/>
      <c r="C192" s="18">
        <v>1151</v>
      </c>
      <c r="D192" s="45" t="s">
        <v>41</v>
      </c>
      <c r="E192" s="54"/>
      <c r="F192" s="51"/>
      <c r="G192" s="54"/>
      <c r="H192" s="52"/>
    </row>
    <row r="193" spans="1:8" ht="12.75" customHeight="1">
      <c r="A193" s="716"/>
      <c r="B193" s="728" t="s">
        <v>50</v>
      </c>
      <c r="C193" s="18">
        <v>1160</v>
      </c>
      <c r="D193" s="45" t="s">
        <v>24</v>
      </c>
      <c r="E193" s="54"/>
      <c r="F193" s="51" t="s">
        <v>29</v>
      </c>
      <c r="G193" s="54"/>
      <c r="H193" s="52" t="s">
        <v>29</v>
      </c>
    </row>
    <row r="194" spans="1:8" ht="12.75" customHeight="1">
      <c r="A194" s="716"/>
      <c r="B194" s="729"/>
      <c r="C194" s="18">
        <v>1161</v>
      </c>
      <c r="D194" s="45" t="s">
        <v>41</v>
      </c>
      <c r="E194" s="54"/>
      <c r="F194" s="51"/>
      <c r="G194" s="54"/>
      <c r="H194" s="52"/>
    </row>
    <row r="195" spans="1:8" ht="12.75" customHeight="1">
      <c r="A195" s="716"/>
      <c r="B195" s="730" t="s">
        <v>180</v>
      </c>
      <c r="C195" s="18">
        <v>1170</v>
      </c>
      <c r="D195" s="45" t="s">
        <v>24</v>
      </c>
      <c r="E195" s="54"/>
      <c r="F195" s="51" t="s">
        <v>29</v>
      </c>
      <c r="G195" s="54"/>
      <c r="H195" s="52" t="s">
        <v>29</v>
      </c>
    </row>
    <row r="196" spans="1:8" ht="12.75">
      <c r="A196" s="716"/>
      <c r="B196" s="731"/>
      <c r="C196" s="18">
        <v>1171</v>
      </c>
      <c r="D196" s="45" t="s">
        <v>41</v>
      </c>
      <c r="E196" s="54"/>
      <c r="F196" s="51"/>
      <c r="G196" s="54"/>
      <c r="H196" s="52"/>
    </row>
    <row r="197" spans="1:8" ht="12.75" customHeight="1">
      <c r="A197" s="716"/>
      <c r="B197" s="725" t="s">
        <v>51</v>
      </c>
      <c r="C197" s="18">
        <v>1180</v>
      </c>
      <c r="D197" s="45" t="s">
        <v>24</v>
      </c>
      <c r="E197" s="54"/>
      <c r="F197" s="51" t="s">
        <v>29</v>
      </c>
      <c r="G197" s="54"/>
      <c r="H197" s="52" t="s">
        <v>29</v>
      </c>
    </row>
    <row r="198" spans="1:8" ht="12.75" customHeight="1">
      <c r="A198" s="716"/>
      <c r="B198" s="724"/>
      <c r="C198" s="18">
        <v>1181</v>
      </c>
      <c r="D198" s="45" t="s">
        <v>41</v>
      </c>
      <c r="E198" s="54"/>
      <c r="F198" s="51"/>
      <c r="G198" s="54"/>
      <c r="H198" s="52"/>
    </row>
    <row r="199" spans="1:8" ht="15.75" customHeight="1">
      <c r="A199" s="716"/>
      <c r="B199" s="732" t="s">
        <v>52</v>
      </c>
      <c r="C199" s="18">
        <v>1190</v>
      </c>
      <c r="D199" s="45" t="s">
        <v>24</v>
      </c>
      <c r="E199" s="54"/>
      <c r="F199" s="51" t="s">
        <v>29</v>
      </c>
      <c r="G199" s="54"/>
      <c r="H199" s="52" t="s">
        <v>29</v>
      </c>
    </row>
    <row r="200" spans="1:8" ht="14.25" customHeight="1" thickBot="1">
      <c r="A200" s="716"/>
      <c r="B200" s="733"/>
      <c r="C200" s="81">
        <v>1191</v>
      </c>
      <c r="D200" s="152" t="s">
        <v>41</v>
      </c>
      <c r="E200" s="153"/>
      <c r="F200" s="154"/>
      <c r="G200" s="153"/>
      <c r="H200" s="155"/>
    </row>
    <row r="201" spans="1:8" ht="12.75">
      <c r="A201" s="736">
        <v>3</v>
      </c>
      <c r="B201" s="738" t="s">
        <v>53</v>
      </c>
      <c r="C201" s="12">
        <v>1200</v>
      </c>
      <c r="D201" s="41" t="s">
        <v>24</v>
      </c>
      <c r="E201" s="156"/>
      <c r="F201" s="157" t="s">
        <v>29</v>
      </c>
      <c r="G201" s="156"/>
      <c r="H201" s="49" t="s">
        <v>29</v>
      </c>
    </row>
    <row r="202" spans="1:8" ht="13.5" thickBot="1">
      <c r="A202" s="737"/>
      <c r="B202" s="739"/>
      <c r="C202" s="24">
        <v>1201</v>
      </c>
      <c r="D202" s="59" t="s">
        <v>41</v>
      </c>
      <c r="E202" s="60"/>
      <c r="F202" s="130"/>
      <c r="G202" s="60"/>
      <c r="H202" s="61"/>
    </row>
    <row r="203" spans="1:8" ht="15" customHeight="1" thickBot="1">
      <c r="A203" s="158">
        <v>4</v>
      </c>
      <c r="B203" s="2" t="s">
        <v>186</v>
      </c>
      <c r="C203" s="100">
        <v>1210</v>
      </c>
      <c r="D203" s="159" t="s">
        <v>28</v>
      </c>
      <c r="E203" s="72" t="s">
        <v>29</v>
      </c>
      <c r="F203" s="160"/>
      <c r="G203" s="72" t="s">
        <v>29</v>
      </c>
      <c r="H203" s="74"/>
    </row>
    <row r="204" spans="1:10" s="31" customFormat="1" ht="16.5" customHeight="1" thickBot="1">
      <c r="A204" s="707" t="s">
        <v>137</v>
      </c>
      <c r="B204" s="708"/>
      <c r="C204" s="35">
        <v>1220</v>
      </c>
      <c r="D204" s="75" t="s">
        <v>28</v>
      </c>
      <c r="E204" s="161" t="s">
        <v>29</v>
      </c>
      <c r="F204" s="86"/>
      <c r="G204" s="161" t="s">
        <v>29</v>
      </c>
      <c r="H204" s="94"/>
      <c r="J204" s="32"/>
    </row>
    <row r="205" spans="1:8" ht="13.5" customHeight="1">
      <c r="A205" s="740" t="s">
        <v>36</v>
      </c>
      <c r="B205" s="742" t="s">
        <v>56</v>
      </c>
      <c r="C205" s="87">
        <v>1230</v>
      </c>
      <c r="D205" s="63" t="s">
        <v>24</v>
      </c>
      <c r="E205" s="162"/>
      <c r="F205" s="64" t="s">
        <v>29</v>
      </c>
      <c r="G205" s="65"/>
      <c r="H205" s="66" t="s">
        <v>29</v>
      </c>
    </row>
    <row r="206" spans="1:8" ht="14.25" customHeight="1" thickBot="1">
      <c r="A206" s="741"/>
      <c r="B206" s="743"/>
      <c r="C206" s="24">
        <v>1231</v>
      </c>
      <c r="D206" s="59" t="s">
        <v>41</v>
      </c>
      <c r="E206" s="26"/>
      <c r="F206" s="163"/>
      <c r="G206" s="26"/>
      <c r="H206" s="27"/>
    </row>
    <row r="207" spans="1:8" ht="14.25" thickBot="1">
      <c r="A207" s="614" t="s">
        <v>138</v>
      </c>
      <c r="B207" s="615"/>
      <c r="C207" s="615"/>
      <c r="D207" s="615"/>
      <c r="E207" s="615"/>
      <c r="F207" s="615"/>
      <c r="G207" s="615"/>
      <c r="H207" s="616"/>
    </row>
    <row r="208" spans="1:8" ht="25.5">
      <c r="A208" s="10">
        <v>1</v>
      </c>
      <c r="B208" s="164" t="s">
        <v>58</v>
      </c>
      <c r="C208" s="12">
        <v>1240</v>
      </c>
      <c r="D208" s="88" t="s">
        <v>24</v>
      </c>
      <c r="E208" s="20"/>
      <c r="F208" s="36"/>
      <c r="G208" s="20"/>
      <c r="H208" s="121"/>
    </row>
    <row r="209" spans="1:8" ht="12.75">
      <c r="A209" s="16">
        <v>2</v>
      </c>
      <c r="B209" s="47" t="s">
        <v>59</v>
      </c>
      <c r="C209" s="18">
        <v>1250</v>
      </c>
      <c r="D209" s="19" t="s">
        <v>24</v>
      </c>
      <c r="E209" s="20"/>
      <c r="F209" s="36"/>
      <c r="G209" s="20"/>
      <c r="H209" s="21"/>
    </row>
    <row r="210" spans="1:8" ht="12.75">
      <c r="A210" s="16">
        <v>3</v>
      </c>
      <c r="B210" s="47" t="s">
        <v>60</v>
      </c>
      <c r="C210" s="18">
        <v>1260</v>
      </c>
      <c r="D210" s="19" t="s">
        <v>41</v>
      </c>
      <c r="E210" s="20"/>
      <c r="F210" s="36"/>
      <c r="G210" s="20"/>
      <c r="H210" s="21"/>
    </row>
    <row r="211" spans="1:8" ht="12.75">
      <c r="A211" s="16">
        <v>4</v>
      </c>
      <c r="B211" s="47" t="s">
        <v>61</v>
      </c>
      <c r="C211" s="18">
        <v>1270</v>
      </c>
      <c r="D211" s="19" t="s">
        <v>28</v>
      </c>
      <c r="E211" s="20" t="s">
        <v>29</v>
      </c>
      <c r="F211" s="36"/>
      <c r="G211" s="20" t="s">
        <v>29</v>
      </c>
      <c r="H211" s="146"/>
    </row>
    <row r="212" spans="1:10" ht="17.25" customHeight="1">
      <c r="A212" s="80">
        <v>5</v>
      </c>
      <c r="B212" s="165" t="s">
        <v>139</v>
      </c>
      <c r="C212" s="18">
        <v>1280</v>
      </c>
      <c r="D212" s="19" t="s">
        <v>28</v>
      </c>
      <c r="E212" s="20" t="s">
        <v>29</v>
      </c>
      <c r="F212" s="143"/>
      <c r="G212" s="20" t="s">
        <v>29</v>
      </c>
      <c r="H212" s="144"/>
      <c r="J212" s="5"/>
    </row>
    <row r="213" spans="1:8" ht="13.5" customHeight="1">
      <c r="A213" s="50"/>
      <c r="B213" s="166" t="s">
        <v>140</v>
      </c>
      <c r="C213" s="18">
        <v>1281</v>
      </c>
      <c r="D213" s="19" t="s">
        <v>62</v>
      </c>
      <c r="E213" s="20"/>
      <c r="F213" s="167"/>
      <c r="G213" s="168"/>
      <c r="H213" s="146"/>
    </row>
    <row r="214" spans="1:8" ht="13.5" thickBot="1">
      <c r="A214" s="6"/>
      <c r="B214" s="169" t="s">
        <v>141</v>
      </c>
      <c r="C214" s="24">
        <v>1282</v>
      </c>
      <c r="D214" s="25" t="s">
        <v>62</v>
      </c>
      <c r="E214" s="26"/>
      <c r="F214" s="147"/>
      <c r="G214" s="26"/>
      <c r="H214" s="148"/>
    </row>
    <row r="215" spans="1:8" ht="14.25" thickBot="1">
      <c r="A215" s="617" t="s">
        <v>142</v>
      </c>
      <c r="B215" s="734"/>
      <c r="C215" s="28">
        <v>1290</v>
      </c>
      <c r="D215" s="71" t="s">
        <v>28</v>
      </c>
      <c r="E215" s="72" t="s">
        <v>29</v>
      </c>
      <c r="F215" s="133"/>
      <c r="G215" s="72" t="s">
        <v>29</v>
      </c>
      <c r="H215" s="170"/>
    </row>
    <row r="216" spans="1:8" ht="14.25" thickBot="1">
      <c r="A216" s="614" t="s">
        <v>143</v>
      </c>
      <c r="B216" s="615"/>
      <c r="C216" s="615"/>
      <c r="D216" s="615"/>
      <c r="E216" s="615"/>
      <c r="F216" s="615"/>
      <c r="G216" s="615"/>
      <c r="H216" s="616"/>
    </row>
    <row r="217" spans="1:8" ht="12.75">
      <c r="A217" s="715">
        <v>1</v>
      </c>
      <c r="B217" s="171" t="s">
        <v>144</v>
      </c>
      <c r="C217" s="12">
        <v>1300</v>
      </c>
      <c r="D217" s="88" t="s">
        <v>24</v>
      </c>
      <c r="E217" s="172"/>
      <c r="F217" s="167"/>
      <c r="G217" s="172"/>
      <c r="H217" s="173"/>
    </row>
    <row r="218" spans="1:8" ht="12.75">
      <c r="A218" s="716"/>
      <c r="B218" s="47" t="s">
        <v>66</v>
      </c>
      <c r="C218" s="18">
        <v>1301</v>
      </c>
      <c r="D218" s="4" t="s">
        <v>24</v>
      </c>
      <c r="E218" s="95"/>
      <c r="F218" s="145"/>
      <c r="G218" s="95"/>
      <c r="H218" s="146"/>
    </row>
    <row r="219" spans="1:8" ht="12.75">
      <c r="A219" s="735"/>
      <c r="B219" s="47" t="s">
        <v>67</v>
      </c>
      <c r="C219" s="18">
        <v>1302</v>
      </c>
      <c r="D219" s="19" t="s">
        <v>24</v>
      </c>
      <c r="E219" s="95"/>
      <c r="F219" s="145"/>
      <c r="G219" s="95"/>
      <c r="H219" s="146"/>
    </row>
    <row r="220" spans="1:8" ht="12.75">
      <c r="A220" s="16">
        <v>2</v>
      </c>
      <c r="B220" s="47" t="s">
        <v>68</v>
      </c>
      <c r="C220" s="18">
        <v>1310</v>
      </c>
      <c r="D220" s="19" t="s">
        <v>24</v>
      </c>
      <c r="E220" s="95"/>
      <c r="F220" s="145"/>
      <c r="G220" s="95"/>
      <c r="H220" s="146"/>
    </row>
    <row r="221" spans="1:8" ht="12.75">
      <c r="A221" s="16">
        <v>3</v>
      </c>
      <c r="B221" s="47" t="s">
        <v>69</v>
      </c>
      <c r="C221" s="18">
        <v>1320</v>
      </c>
      <c r="D221" s="19" t="s">
        <v>24</v>
      </c>
      <c r="E221" s="95"/>
      <c r="F221" s="145"/>
      <c r="G221" s="95"/>
      <c r="H221" s="146"/>
    </row>
    <row r="222" spans="1:8" ht="12.75">
      <c r="A222" s="16">
        <v>4</v>
      </c>
      <c r="B222" s="47" t="s">
        <v>70</v>
      </c>
      <c r="C222" s="18">
        <v>1330</v>
      </c>
      <c r="D222" s="19" t="s">
        <v>24</v>
      </c>
      <c r="E222" s="95"/>
      <c r="F222" s="145"/>
      <c r="G222" s="95"/>
      <c r="H222" s="146"/>
    </row>
    <row r="223" spans="1:8" ht="12.75">
      <c r="A223" s="16">
        <v>5</v>
      </c>
      <c r="B223" s="47" t="s">
        <v>71</v>
      </c>
      <c r="C223" s="18">
        <v>1340</v>
      </c>
      <c r="D223" s="19" t="s">
        <v>24</v>
      </c>
      <c r="E223" s="95"/>
      <c r="F223" s="145"/>
      <c r="G223" s="95"/>
      <c r="H223" s="146"/>
    </row>
    <row r="224" spans="1:8" ht="12.75">
      <c r="A224" s="751">
        <v>6</v>
      </c>
      <c r="B224" s="47" t="s">
        <v>72</v>
      </c>
      <c r="C224" s="18">
        <v>1350</v>
      </c>
      <c r="D224" s="19" t="s">
        <v>24</v>
      </c>
      <c r="E224" s="95"/>
      <c r="F224" s="145"/>
      <c r="G224" s="95"/>
      <c r="H224" s="146"/>
    </row>
    <row r="225" spans="1:8" ht="12.75">
      <c r="A225" s="735"/>
      <c r="B225" s="47" t="s">
        <v>145</v>
      </c>
      <c r="C225" s="18">
        <v>1351</v>
      </c>
      <c r="D225" s="19" t="s">
        <v>24</v>
      </c>
      <c r="E225" s="95"/>
      <c r="F225" s="145"/>
      <c r="G225" s="95"/>
      <c r="H225" s="146"/>
    </row>
    <row r="226" spans="1:8" ht="12.75">
      <c r="A226" s="751">
        <v>7</v>
      </c>
      <c r="B226" s="174" t="s">
        <v>73</v>
      </c>
      <c r="C226" s="18">
        <v>1360</v>
      </c>
      <c r="D226" s="19" t="s">
        <v>74</v>
      </c>
      <c r="E226" s="95"/>
      <c r="F226" s="145"/>
      <c r="G226" s="95"/>
      <c r="H226" s="146"/>
    </row>
    <row r="227" spans="1:8" ht="12.75">
      <c r="A227" s="716"/>
      <c r="B227" s="46" t="s">
        <v>146</v>
      </c>
      <c r="C227" s="18">
        <v>1361</v>
      </c>
      <c r="D227" s="19" t="s">
        <v>74</v>
      </c>
      <c r="E227" s="20"/>
      <c r="F227" s="36"/>
      <c r="G227" s="20"/>
      <c r="H227" s="21"/>
    </row>
    <row r="228" spans="1:8" ht="12.75">
      <c r="A228" s="716"/>
      <c r="B228" s="175" t="s">
        <v>76</v>
      </c>
      <c r="C228" s="100">
        <v>1362</v>
      </c>
      <c r="D228" s="19" t="s">
        <v>74</v>
      </c>
      <c r="E228" s="20"/>
      <c r="F228" s="36"/>
      <c r="G228" s="20"/>
      <c r="H228" s="21"/>
    </row>
    <row r="229" spans="1:8" ht="12.75">
      <c r="A229" s="716"/>
      <c r="B229" s="176" t="s">
        <v>77</v>
      </c>
      <c r="C229" s="100">
        <v>1363</v>
      </c>
      <c r="D229" s="19" t="s">
        <v>74</v>
      </c>
      <c r="E229" s="20"/>
      <c r="F229" s="36"/>
      <c r="G229" s="20"/>
      <c r="H229" s="21"/>
    </row>
    <row r="230" spans="1:8" ht="12.75">
      <c r="A230" s="716"/>
      <c r="B230" s="176" t="s">
        <v>78</v>
      </c>
      <c r="C230" s="100">
        <v>1364</v>
      </c>
      <c r="D230" s="19" t="s">
        <v>74</v>
      </c>
      <c r="E230" s="20"/>
      <c r="F230" s="36"/>
      <c r="G230" s="20"/>
      <c r="H230" s="21"/>
    </row>
    <row r="231" spans="1:8" ht="12.75">
      <c r="A231" s="735"/>
      <c r="B231" s="176" t="s">
        <v>147</v>
      </c>
      <c r="C231" s="100">
        <v>1365</v>
      </c>
      <c r="D231" s="19"/>
      <c r="E231" s="20"/>
      <c r="F231" s="36"/>
      <c r="G231" s="20"/>
      <c r="H231" s="21"/>
    </row>
    <row r="232" spans="1:10" ht="12.75">
      <c r="A232" s="751">
        <v>8</v>
      </c>
      <c r="B232" s="752" t="s">
        <v>79</v>
      </c>
      <c r="C232" s="18">
        <v>1370</v>
      </c>
      <c r="D232" s="19" t="s">
        <v>24</v>
      </c>
      <c r="E232" s="20"/>
      <c r="F232" s="36"/>
      <c r="G232" s="20"/>
      <c r="H232" s="21"/>
      <c r="J232" s="5"/>
    </row>
    <row r="233" spans="1:8" ht="12.75">
      <c r="A233" s="735"/>
      <c r="B233" s="753"/>
      <c r="C233" s="18">
        <v>1371</v>
      </c>
      <c r="D233" s="19" t="s">
        <v>80</v>
      </c>
      <c r="E233" s="20"/>
      <c r="F233" s="36"/>
      <c r="G233" s="20"/>
      <c r="H233" s="21"/>
    </row>
    <row r="234" spans="1:8" ht="12.75">
      <c r="A234" s="16">
        <v>9</v>
      </c>
      <c r="B234" s="47" t="s">
        <v>81</v>
      </c>
      <c r="C234" s="18">
        <v>1380</v>
      </c>
      <c r="D234" s="19" t="s">
        <v>148</v>
      </c>
      <c r="E234" s="20"/>
      <c r="F234" s="36"/>
      <c r="G234" s="20"/>
      <c r="H234" s="21"/>
    </row>
    <row r="235" spans="1:8" ht="13.5" thickBot="1">
      <c r="A235" s="80">
        <v>10</v>
      </c>
      <c r="B235" s="47" t="s">
        <v>186</v>
      </c>
      <c r="C235" s="81">
        <v>1390</v>
      </c>
      <c r="D235" s="82" t="s">
        <v>24</v>
      </c>
      <c r="E235" s="177"/>
      <c r="F235" s="83"/>
      <c r="G235" s="177"/>
      <c r="H235" s="84"/>
    </row>
    <row r="236" spans="1:8" ht="14.25" thickBot="1">
      <c r="A236" s="744" t="s">
        <v>149</v>
      </c>
      <c r="B236" s="745"/>
      <c r="C236" s="35">
        <v>1400</v>
      </c>
      <c r="D236" s="75" t="s">
        <v>28</v>
      </c>
      <c r="E236" s="161" t="s">
        <v>29</v>
      </c>
      <c r="F236" s="86"/>
      <c r="G236" s="161" t="s">
        <v>29</v>
      </c>
      <c r="H236" s="108"/>
    </row>
    <row r="237" spans="1:8" ht="28.5" customHeight="1" thickBot="1">
      <c r="A237" s="746" t="s">
        <v>178</v>
      </c>
      <c r="B237" s="747"/>
      <c r="C237" s="28">
        <v>1410</v>
      </c>
      <c r="D237" s="71" t="s">
        <v>28</v>
      </c>
      <c r="E237" s="72" t="s">
        <v>29</v>
      </c>
      <c r="F237" s="51"/>
      <c r="G237" s="72" t="s">
        <v>29</v>
      </c>
      <c r="H237" s="178"/>
    </row>
    <row r="238" spans="1:8" ht="14.25" thickBot="1">
      <c r="A238" s="748" t="s">
        <v>150</v>
      </c>
      <c r="B238" s="749"/>
      <c r="C238" s="749"/>
      <c r="D238" s="749"/>
      <c r="E238" s="749"/>
      <c r="F238" s="749"/>
      <c r="G238" s="749"/>
      <c r="H238" s="750"/>
    </row>
    <row r="239" spans="1:8" ht="12.75">
      <c r="A239" s="10">
        <v>1</v>
      </c>
      <c r="B239" s="179" t="s">
        <v>84</v>
      </c>
      <c r="C239" s="12">
        <v>1420</v>
      </c>
      <c r="D239" s="13" t="s">
        <v>62</v>
      </c>
      <c r="E239" s="14"/>
      <c r="F239" s="180"/>
      <c r="G239" s="14"/>
      <c r="H239" s="15"/>
    </row>
    <row r="240" spans="1:8" ht="12.75">
      <c r="A240" s="16">
        <v>2</v>
      </c>
      <c r="B240" s="47" t="s">
        <v>85</v>
      </c>
      <c r="C240" s="18">
        <v>1430</v>
      </c>
      <c r="D240" s="19" t="s">
        <v>62</v>
      </c>
      <c r="E240" s="20"/>
      <c r="F240" s="36"/>
      <c r="G240" s="20"/>
      <c r="H240" s="21"/>
    </row>
    <row r="241" spans="1:8" ht="12.75">
      <c r="A241" s="16">
        <v>3</v>
      </c>
      <c r="B241" s="47" t="s">
        <v>86</v>
      </c>
      <c r="C241" s="18">
        <v>1440</v>
      </c>
      <c r="D241" s="19" t="s">
        <v>62</v>
      </c>
      <c r="E241" s="20"/>
      <c r="F241" s="36"/>
      <c r="G241" s="20"/>
      <c r="H241" s="21"/>
    </row>
    <row r="242" spans="1:8" ht="12.75">
      <c r="A242" s="16">
        <v>4</v>
      </c>
      <c r="B242" s="47" t="s">
        <v>87</v>
      </c>
      <c r="C242" s="18">
        <v>1450</v>
      </c>
      <c r="D242" s="19" t="s">
        <v>88</v>
      </c>
      <c r="E242" s="20"/>
      <c r="F242" s="36"/>
      <c r="G242" s="20"/>
      <c r="H242" s="21"/>
    </row>
    <row r="243" spans="1:8" ht="12.75">
      <c r="A243" s="16">
        <v>5</v>
      </c>
      <c r="B243" s="47" t="s">
        <v>89</v>
      </c>
      <c r="C243" s="18">
        <v>1460</v>
      </c>
      <c r="D243" s="19" t="s">
        <v>28</v>
      </c>
      <c r="E243" s="20" t="s">
        <v>29</v>
      </c>
      <c r="F243" s="36"/>
      <c r="G243" s="20" t="s">
        <v>29</v>
      </c>
      <c r="H243" s="21"/>
    </row>
    <row r="244" spans="1:8" ht="12.75">
      <c r="A244" s="16">
        <v>6</v>
      </c>
      <c r="B244" s="47" t="s">
        <v>90</v>
      </c>
      <c r="C244" s="18">
        <v>1470</v>
      </c>
      <c r="D244" s="19" t="s">
        <v>28</v>
      </c>
      <c r="E244" s="20" t="s">
        <v>29</v>
      </c>
      <c r="F244" s="36"/>
      <c r="G244" s="20" t="s">
        <v>29</v>
      </c>
      <c r="H244" s="21"/>
    </row>
    <row r="245" spans="1:8" ht="12.75">
      <c r="A245" s="16">
        <v>7</v>
      </c>
      <c r="B245" s="47" t="s">
        <v>91</v>
      </c>
      <c r="C245" s="18">
        <v>1480</v>
      </c>
      <c r="D245" s="19" t="s">
        <v>92</v>
      </c>
      <c r="E245" s="20"/>
      <c r="F245" s="36"/>
      <c r="G245" s="20"/>
      <c r="H245" s="21"/>
    </row>
    <row r="246" spans="1:8" ht="12.75">
      <c r="A246" s="16">
        <v>8</v>
      </c>
      <c r="B246" s="47" t="s">
        <v>93</v>
      </c>
      <c r="C246" s="18">
        <v>1490</v>
      </c>
      <c r="D246" s="19" t="s">
        <v>28</v>
      </c>
      <c r="E246" s="20" t="s">
        <v>29</v>
      </c>
      <c r="F246" s="36"/>
      <c r="G246" s="20" t="s">
        <v>29</v>
      </c>
      <c r="H246" s="21"/>
    </row>
    <row r="247" spans="1:8" ht="12.75">
      <c r="A247" s="16">
        <v>9</v>
      </c>
      <c r="B247" s="47" t="s">
        <v>94</v>
      </c>
      <c r="C247" s="18">
        <v>1500</v>
      </c>
      <c r="D247" s="19" t="s">
        <v>28</v>
      </c>
      <c r="E247" s="20" t="s">
        <v>29</v>
      </c>
      <c r="F247" s="36"/>
      <c r="G247" s="20" t="s">
        <v>29</v>
      </c>
      <c r="H247" s="21"/>
    </row>
    <row r="248" spans="1:8" ht="12.75">
      <c r="A248" s="16">
        <v>10</v>
      </c>
      <c r="B248" s="47" t="s">
        <v>95</v>
      </c>
      <c r="C248" s="18">
        <v>1510</v>
      </c>
      <c r="D248" s="19" t="s">
        <v>28</v>
      </c>
      <c r="E248" s="20" t="s">
        <v>29</v>
      </c>
      <c r="F248" s="36"/>
      <c r="G248" s="20" t="s">
        <v>29</v>
      </c>
      <c r="H248" s="21"/>
    </row>
    <row r="249" spans="1:8" ht="13.5" thickBot="1">
      <c r="A249" s="22">
        <v>11</v>
      </c>
      <c r="B249" s="48" t="s">
        <v>186</v>
      </c>
      <c r="C249" s="24">
        <v>1520</v>
      </c>
      <c r="D249" s="25" t="s">
        <v>28</v>
      </c>
      <c r="E249" s="26" t="s">
        <v>29</v>
      </c>
      <c r="F249" s="181"/>
      <c r="G249" s="26" t="s">
        <v>29</v>
      </c>
      <c r="H249" s="27"/>
    </row>
    <row r="250" spans="1:8" ht="14.25" thickBot="1">
      <c r="A250" s="617" t="s">
        <v>151</v>
      </c>
      <c r="B250" s="734"/>
      <c r="C250" s="28">
        <v>1530</v>
      </c>
      <c r="D250" s="29" t="s">
        <v>28</v>
      </c>
      <c r="E250" s="73" t="s">
        <v>29</v>
      </c>
      <c r="F250" s="182"/>
      <c r="G250" s="73" t="s">
        <v>29</v>
      </c>
      <c r="H250" s="183"/>
    </row>
    <row r="251" spans="1:8" ht="14.25" thickBot="1">
      <c r="A251" s="694" t="s">
        <v>152</v>
      </c>
      <c r="B251" s="695"/>
      <c r="C251" s="695"/>
      <c r="D251" s="695"/>
      <c r="E251" s="695"/>
      <c r="F251" s="695"/>
      <c r="G251" s="695"/>
      <c r="H251" s="696"/>
    </row>
    <row r="252" spans="1:8" ht="12.75">
      <c r="A252" s="10">
        <v>1</v>
      </c>
      <c r="B252" s="171" t="s">
        <v>98</v>
      </c>
      <c r="C252" s="79">
        <v>1540</v>
      </c>
      <c r="D252" s="88" t="s">
        <v>24</v>
      </c>
      <c r="E252" s="168"/>
      <c r="F252" s="91"/>
      <c r="G252" s="168"/>
      <c r="H252" s="121"/>
    </row>
    <row r="253" spans="1:8" ht="12.75">
      <c r="A253" s="16">
        <v>2</v>
      </c>
      <c r="B253" s="47" t="s">
        <v>99</v>
      </c>
      <c r="C253" s="18">
        <v>1550</v>
      </c>
      <c r="D253" s="19" t="s">
        <v>28</v>
      </c>
      <c r="E253" s="20"/>
      <c r="F253" s="36"/>
      <c r="G253" s="20"/>
      <c r="H253" s="21"/>
    </row>
    <row r="254" spans="1:8" ht="12.75">
      <c r="A254" s="16">
        <v>3</v>
      </c>
      <c r="B254" s="47" t="s">
        <v>100</v>
      </c>
      <c r="C254" s="18">
        <v>1560</v>
      </c>
      <c r="D254" s="19" t="s">
        <v>28</v>
      </c>
      <c r="E254" s="95"/>
      <c r="F254" s="145"/>
      <c r="G254" s="95"/>
      <c r="H254" s="146"/>
    </row>
    <row r="255" spans="1:8" ht="12.75">
      <c r="A255" s="16"/>
      <c r="B255" s="47" t="s">
        <v>101</v>
      </c>
      <c r="C255" s="18">
        <v>1561</v>
      </c>
      <c r="D255" s="19" t="s">
        <v>24</v>
      </c>
      <c r="E255" s="20"/>
      <c r="F255" s="36"/>
      <c r="G255" s="20"/>
      <c r="H255" s="21"/>
    </row>
    <row r="256" spans="1:8" ht="12.75">
      <c r="A256" s="16"/>
      <c r="B256" s="47" t="s">
        <v>102</v>
      </c>
      <c r="C256" s="18">
        <v>1562</v>
      </c>
      <c r="D256" s="19" t="s">
        <v>24</v>
      </c>
      <c r="E256" s="20"/>
      <c r="F256" s="36"/>
      <c r="G256" s="20"/>
      <c r="H256" s="21"/>
    </row>
    <row r="257" spans="1:8" ht="12.75">
      <c r="A257" s="16">
        <v>4</v>
      </c>
      <c r="B257" s="47" t="s">
        <v>103</v>
      </c>
      <c r="C257" s="18">
        <v>1570</v>
      </c>
      <c r="D257" s="19" t="s">
        <v>74</v>
      </c>
      <c r="E257" s="20"/>
      <c r="F257" s="36"/>
      <c r="G257" s="20"/>
      <c r="H257" s="21"/>
    </row>
    <row r="258" spans="1:10" ht="12.75">
      <c r="A258" s="16">
        <v>5</v>
      </c>
      <c r="B258" s="47" t="s">
        <v>104</v>
      </c>
      <c r="C258" s="18">
        <v>1580</v>
      </c>
      <c r="D258" s="19" t="s">
        <v>105</v>
      </c>
      <c r="E258" s="20"/>
      <c r="F258" s="36"/>
      <c r="G258" s="20"/>
      <c r="H258" s="21"/>
      <c r="J258" s="5"/>
    </row>
    <row r="259" spans="1:8" ht="13.5" thickBot="1">
      <c r="A259" s="80">
        <v>6</v>
      </c>
      <c r="B259" s="174" t="s">
        <v>186</v>
      </c>
      <c r="C259" s="81">
        <v>1590</v>
      </c>
      <c r="D259" s="82" t="s">
        <v>28</v>
      </c>
      <c r="E259" s="177" t="s">
        <v>29</v>
      </c>
      <c r="F259" s="184"/>
      <c r="G259" s="177" t="s">
        <v>29</v>
      </c>
      <c r="H259" s="84"/>
    </row>
    <row r="260" spans="1:8" ht="14.25" thickBot="1">
      <c r="A260" s="744" t="s">
        <v>153</v>
      </c>
      <c r="B260" s="745"/>
      <c r="C260" s="35">
        <v>1600</v>
      </c>
      <c r="D260" s="75" t="s">
        <v>28</v>
      </c>
      <c r="E260" s="161" t="s">
        <v>29</v>
      </c>
      <c r="F260" s="86"/>
      <c r="G260" s="161" t="s">
        <v>29</v>
      </c>
      <c r="H260" s="94"/>
    </row>
    <row r="261" spans="1:8" ht="14.25" thickBot="1">
      <c r="A261" s="614" t="s">
        <v>154</v>
      </c>
      <c r="B261" s="615"/>
      <c r="C261" s="615"/>
      <c r="D261" s="615"/>
      <c r="E261" s="615"/>
      <c r="F261" s="615"/>
      <c r="G261" s="615"/>
      <c r="H261" s="616"/>
    </row>
    <row r="262" spans="1:8" ht="12.75">
      <c r="A262" s="10">
        <v>1</v>
      </c>
      <c r="B262" s="171" t="s">
        <v>108</v>
      </c>
      <c r="C262" s="79">
        <v>1610</v>
      </c>
      <c r="D262" s="88" t="s">
        <v>24</v>
      </c>
      <c r="E262" s="168"/>
      <c r="F262" s="91"/>
      <c r="G262" s="168"/>
      <c r="H262" s="121"/>
    </row>
    <row r="263" spans="1:8" ht="12.75">
      <c r="A263" s="16">
        <v>2</v>
      </c>
      <c r="B263" s="47" t="s">
        <v>109</v>
      </c>
      <c r="C263" s="18">
        <v>1620</v>
      </c>
      <c r="D263" s="19" t="s">
        <v>28</v>
      </c>
      <c r="E263" s="20" t="s">
        <v>29</v>
      </c>
      <c r="F263" s="36"/>
      <c r="G263" s="20" t="s">
        <v>29</v>
      </c>
      <c r="H263" s="21"/>
    </row>
    <row r="264" spans="1:10" ht="12.75">
      <c r="A264" s="16">
        <v>3</v>
      </c>
      <c r="B264" s="47" t="s">
        <v>110</v>
      </c>
      <c r="C264" s="18">
        <v>1630</v>
      </c>
      <c r="D264" s="19" t="s">
        <v>28</v>
      </c>
      <c r="E264" s="20" t="s">
        <v>29</v>
      </c>
      <c r="F264" s="36"/>
      <c r="G264" s="20" t="s">
        <v>29</v>
      </c>
      <c r="H264" s="21"/>
      <c r="J264" s="5"/>
    </row>
    <row r="265" spans="1:8" ht="12.75">
      <c r="A265" s="16">
        <v>4</v>
      </c>
      <c r="B265" s="47" t="s">
        <v>111</v>
      </c>
      <c r="C265" s="18">
        <v>1640</v>
      </c>
      <c r="D265" s="19" t="s">
        <v>28</v>
      </c>
      <c r="E265" s="20" t="s">
        <v>29</v>
      </c>
      <c r="F265" s="36"/>
      <c r="G265" s="20" t="s">
        <v>29</v>
      </c>
      <c r="H265" s="21"/>
    </row>
    <row r="266" spans="1:8" ht="13.5" thickBot="1">
      <c r="A266" s="80">
        <v>5</v>
      </c>
      <c r="B266" s="174" t="s">
        <v>186</v>
      </c>
      <c r="C266" s="81">
        <v>1650</v>
      </c>
      <c r="D266" s="82" t="s">
        <v>28</v>
      </c>
      <c r="E266" s="177" t="s">
        <v>29</v>
      </c>
      <c r="F266" s="184"/>
      <c r="G266" s="185"/>
      <c r="H266" s="84"/>
    </row>
    <row r="267" spans="1:8" ht="14.25" thickBot="1">
      <c r="A267" s="744" t="s">
        <v>155</v>
      </c>
      <c r="B267" s="745"/>
      <c r="C267" s="35">
        <v>1660</v>
      </c>
      <c r="D267" s="75" t="s">
        <v>28</v>
      </c>
      <c r="E267" s="161" t="s">
        <v>29</v>
      </c>
      <c r="F267" s="86"/>
      <c r="G267" s="161" t="s">
        <v>29</v>
      </c>
      <c r="H267" s="94"/>
    </row>
    <row r="268" spans="1:8" ht="14.25" thickBot="1">
      <c r="A268" s="712" t="s">
        <v>156</v>
      </c>
      <c r="B268" s="754"/>
      <c r="C268" s="93">
        <v>1670</v>
      </c>
      <c r="D268" s="106" t="s">
        <v>28</v>
      </c>
      <c r="E268" s="186" t="s">
        <v>29</v>
      </c>
      <c r="F268" s="187"/>
      <c r="G268" s="186" t="s">
        <v>29</v>
      </c>
      <c r="H268" s="108"/>
    </row>
    <row r="269" spans="1:8" ht="13.5" thickBot="1">
      <c r="A269" s="8"/>
      <c r="B269" s="188" t="s">
        <v>157</v>
      </c>
      <c r="C269" s="100">
        <v>1671</v>
      </c>
      <c r="D269" s="101" t="s">
        <v>28</v>
      </c>
      <c r="E269" s="189" t="s">
        <v>29</v>
      </c>
      <c r="F269" s="190"/>
      <c r="G269" s="189" t="s">
        <v>29</v>
      </c>
      <c r="H269" s="191"/>
    </row>
    <row r="270" spans="1:8" ht="14.25" thickBot="1">
      <c r="A270" s="755" t="s">
        <v>158</v>
      </c>
      <c r="B270" s="756"/>
      <c r="C270" s="7">
        <v>1680</v>
      </c>
      <c r="D270" s="192" t="s">
        <v>28</v>
      </c>
      <c r="E270" s="193" t="s">
        <v>29</v>
      </c>
      <c r="F270" s="194"/>
      <c r="G270" s="193" t="s">
        <v>29</v>
      </c>
      <c r="H270" s="195"/>
    </row>
    <row r="271" spans="1:10" s="31" customFormat="1" ht="27" customHeight="1" thickBot="1" thickTop="1">
      <c r="A271" s="757" t="s">
        <v>222</v>
      </c>
      <c r="B271" s="758"/>
      <c r="C271" s="196">
        <v>1690</v>
      </c>
      <c r="D271" s="197" t="s">
        <v>28</v>
      </c>
      <c r="E271" s="198"/>
      <c r="F271" s="199"/>
      <c r="G271" s="198"/>
      <c r="H271" s="200"/>
      <c r="J271" s="32"/>
    </row>
    <row r="272" spans="1:10" ht="15.75" thickBot="1" thickTop="1">
      <c r="A272" s="679" t="s">
        <v>159</v>
      </c>
      <c r="B272" s="680"/>
      <c r="C272" s="680"/>
      <c r="D272" s="680"/>
      <c r="E272" s="680"/>
      <c r="F272" s="680"/>
      <c r="G272" s="680"/>
      <c r="H272" s="681"/>
      <c r="J272" s="5"/>
    </row>
    <row r="273" spans="1:10" ht="16.5" thickBot="1" thickTop="1">
      <c r="A273" s="768" t="s">
        <v>160</v>
      </c>
      <c r="B273" s="769"/>
      <c r="C273" s="769"/>
      <c r="D273" s="769"/>
      <c r="E273" s="769"/>
      <c r="F273" s="769"/>
      <c r="G273" s="769"/>
      <c r="H273" s="770"/>
      <c r="J273" s="5"/>
    </row>
    <row r="274" spans="1:8" ht="15">
      <c r="A274" s="424">
        <v>1</v>
      </c>
      <c r="B274" s="425" t="s">
        <v>161</v>
      </c>
      <c r="C274" s="371">
        <v>1700</v>
      </c>
      <c r="D274" s="372" t="s">
        <v>24</v>
      </c>
      <c r="E274" s="581">
        <f>'[1]загальний'!E264</f>
        <v>200</v>
      </c>
      <c r="F274" s="592">
        <f>'[1]загальний'!G264</f>
        <v>14.2</v>
      </c>
      <c r="G274" s="558">
        <v>230</v>
      </c>
      <c r="H274" s="571">
        <v>16.6</v>
      </c>
    </row>
    <row r="275" spans="1:8" ht="15">
      <c r="A275" s="426">
        <v>2</v>
      </c>
      <c r="B275" s="427" t="s">
        <v>162</v>
      </c>
      <c r="C275" s="365">
        <v>1710</v>
      </c>
      <c r="D275" s="366" t="s">
        <v>41</v>
      </c>
      <c r="E275" s="581">
        <f>'[1]загальний'!E265</f>
        <v>63832</v>
      </c>
      <c r="F275" s="592">
        <f>'[1]загальний'!G265</f>
        <v>10282.5</v>
      </c>
      <c r="G275" s="556">
        <v>62899</v>
      </c>
      <c r="H275" s="569">
        <v>9146.5</v>
      </c>
    </row>
    <row r="276" spans="1:8" ht="15">
      <c r="A276" s="426">
        <v>3</v>
      </c>
      <c r="B276" s="427" t="s">
        <v>60</v>
      </c>
      <c r="C276" s="371">
        <v>1720</v>
      </c>
      <c r="D276" s="366" t="s">
        <v>41</v>
      </c>
      <c r="E276" s="581">
        <f>'[1]загальний'!E266</f>
        <v>63832</v>
      </c>
      <c r="F276" s="592">
        <f>'[1]загальний'!G266</f>
        <v>2381.2</v>
      </c>
      <c r="G276" s="556">
        <v>62298</v>
      </c>
      <c r="H276" s="569">
        <v>2509.2</v>
      </c>
    </row>
    <row r="277" spans="1:8" ht="15.75" thickBot="1">
      <c r="A277" s="428">
        <v>4</v>
      </c>
      <c r="B277" s="429" t="s">
        <v>186</v>
      </c>
      <c r="C277" s="369">
        <v>1730</v>
      </c>
      <c r="D277" s="370" t="s">
        <v>28</v>
      </c>
      <c r="E277" s="581" t="s">
        <v>29</v>
      </c>
      <c r="F277" s="592">
        <f>'[1]загальний'!G267</f>
        <v>0</v>
      </c>
      <c r="G277" s="559" t="s">
        <v>29</v>
      </c>
      <c r="H277" s="599"/>
    </row>
    <row r="278" spans="1:10" s="205" customFormat="1" ht="15.75" thickBot="1">
      <c r="A278" s="653" t="s">
        <v>197</v>
      </c>
      <c r="B278" s="654"/>
      <c r="C278" s="360">
        <v>1740</v>
      </c>
      <c r="D278" s="391" t="s">
        <v>28</v>
      </c>
      <c r="E278" s="582" t="s">
        <v>29</v>
      </c>
      <c r="F278" s="511">
        <f>SUM(F274:F277)</f>
        <v>12677.900000000001</v>
      </c>
      <c r="G278" s="597" t="s">
        <v>29</v>
      </c>
      <c r="H278" s="600">
        <f>SUM(H274:H277)</f>
        <v>11672.3</v>
      </c>
      <c r="I278" s="506"/>
      <c r="J278" s="38"/>
    </row>
    <row r="279" spans="1:8" ht="15.75" thickBot="1">
      <c r="A279" s="761" t="s">
        <v>163</v>
      </c>
      <c r="B279" s="762"/>
      <c r="C279" s="360">
        <v>1750</v>
      </c>
      <c r="D279" s="378" t="s">
        <v>28</v>
      </c>
      <c r="E279" s="583" t="s">
        <v>29</v>
      </c>
      <c r="F279" s="593">
        <f>SUM(F280:F282)</f>
        <v>5</v>
      </c>
      <c r="G279" s="560" t="s">
        <v>29</v>
      </c>
      <c r="H279" s="601">
        <f>SUM(H280:H282)</f>
        <v>5.8</v>
      </c>
    </row>
    <row r="280" spans="1:8" ht="15">
      <c r="A280" s="759"/>
      <c r="B280" s="430" t="s">
        <v>213</v>
      </c>
      <c r="C280" s="362">
        <v>1751</v>
      </c>
      <c r="D280" s="363" t="s">
        <v>164</v>
      </c>
      <c r="E280" s="584">
        <f>'[1]загальний'!E270</f>
        <v>0</v>
      </c>
      <c r="F280" s="594">
        <f>'[1]загальний'!G270</f>
        <v>0</v>
      </c>
      <c r="G280" s="562"/>
      <c r="H280" s="574"/>
    </row>
    <row r="281" spans="1:8" ht="15">
      <c r="A281" s="611"/>
      <c r="B281" s="431" t="s">
        <v>214</v>
      </c>
      <c r="C281" s="365">
        <v>1752</v>
      </c>
      <c r="D281" s="366" t="s">
        <v>164</v>
      </c>
      <c r="E281" s="581">
        <f>'[1]загальний'!E271</f>
        <v>0</v>
      </c>
      <c r="F281" s="592">
        <f>'[1]загальний'!G271</f>
        <v>0</v>
      </c>
      <c r="G281" s="556"/>
      <c r="H281" s="569"/>
    </row>
    <row r="282" spans="1:8" ht="15.75" thickBot="1">
      <c r="A282" s="760"/>
      <c r="B282" s="429" t="s">
        <v>215</v>
      </c>
      <c r="C282" s="369">
        <v>1753</v>
      </c>
      <c r="D282" s="370" t="s">
        <v>165</v>
      </c>
      <c r="E282" s="585">
        <f>'[1]загальний'!E272</f>
        <v>2000</v>
      </c>
      <c r="F282" s="593">
        <f>'[1]загальний'!G272</f>
        <v>5</v>
      </c>
      <c r="G282" s="559">
        <v>2133</v>
      </c>
      <c r="H282" s="572">
        <v>5.8</v>
      </c>
    </row>
    <row r="283" spans="1:8" ht="15.75" thickBot="1">
      <c r="A283" s="761" t="s">
        <v>166</v>
      </c>
      <c r="B283" s="762"/>
      <c r="C283" s="360">
        <v>1760</v>
      </c>
      <c r="D283" s="378" t="s">
        <v>28</v>
      </c>
      <c r="E283" s="582" t="s">
        <v>29</v>
      </c>
      <c r="F283" s="511">
        <f>SUM(F284:F286)</f>
        <v>0</v>
      </c>
      <c r="G283" s="597" t="s">
        <v>29</v>
      </c>
      <c r="H283" s="522">
        <f>SUM(H284:H286)</f>
        <v>0</v>
      </c>
    </row>
    <row r="284" spans="1:8" ht="15">
      <c r="A284" s="763"/>
      <c r="B284" s="432" t="s">
        <v>216</v>
      </c>
      <c r="C284" s="334">
        <v>1761</v>
      </c>
      <c r="D284" s="335" t="s">
        <v>164</v>
      </c>
      <c r="E284" s="507">
        <f>'[1]загальний'!E274</f>
        <v>0</v>
      </c>
      <c r="F284" s="547">
        <f>'[1]загальний'!G274</f>
        <v>0</v>
      </c>
      <c r="G284" s="508"/>
      <c r="H284" s="576"/>
    </row>
    <row r="285" spans="1:8" ht="15">
      <c r="A285" s="764"/>
      <c r="B285" s="433" t="s">
        <v>217</v>
      </c>
      <c r="C285" s="394">
        <v>1762</v>
      </c>
      <c r="D285" s="343" t="s">
        <v>164</v>
      </c>
      <c r="E285" s="540">
        <f>'[1]загальний'!E275</f>
        <v>0</v>
      </c>
      <c r="F285" s="545">
        <f>'[1]загальний'!G275</f>
        <v>0</v>
      </c>
      <c r="G285" s="512"/>
      <c r="H285" s="518"/>
    </row>
    <row r="286" spans="1:8" ht="15.75" thickBot="1">
      <c r="A286" s="765"/>
      <c r="B286" s="434" t="s">
        <v>218</v>
      </c>
      <c r="C286" s="324">
        <v>1763</v>
      </c>
      <c r="D286" s="351" t="s">
        <v>164</v>
      </c>
      <c r="E286" s="542">
        <f>'[1]загальний'!E276</f>
        <v>0</v>
      </c>
      <c r="F286" s="548">
        <f>'[1]загальний'!G276</f>
        <v>0</v>
      </c>
      <c r="G286" s="515"/>
      <c r="H286" s="602"/>
    </row>
    <row r="287" spans="1:8" ht="15">
      <c r="A287" s="766" t="s">
        <v>167</v>
      </c>
      <c r="B287" s="767"/>
      <c r="C287" s="371">
        <v>1770</v>
      </c>
      <c r="D287" s="372" t="s">
        <v>28</v>
      </c>
      <c r="E287" s="586" t="s">
        <v>29</v>
      </c>
      <c r="F287" s="594">
        <f>'[1]загальний'!G277</f>
        <v>0</v>
      </c>
      <c r="G287" s="598" t="s">
        <v>29</v>
      </c>
      <c r="H287" s="571"/>
    </row>
    <row r="288" spans="1:8" ht="15.75" thickBot="1">
      <c r="A288" s="435"/>
      <c r="B288" s="436" t="s">
        <v>219</v>
      </c>
      <c r="C288" s="356">
        <v>1771</v>
      </c>
      <c r="D288" s="370" t="s">
        <v>28</v>
      </c>
      <c r="E288" s="587" t="s">
        <v>29</v>
      </c>
      <c r="F288" s="551">
        <f>'[1]загальний'!G278</f>
        <v>0</v>
      </c>
      <c r="G288" s="559" t="s">
        <v>29</v>
      </c>
      <c r="H288" s="572"/>
    </row>
    <row r="289" spans="1:10" ht="15.75" thickBot="1">
      <c r="A289" s="776" t="s">
        <v>168</v>
      </c>
      <c r="B289" s="777"/>
      <c r="C289" s="777"/>
      <c r="D289" s="777"/>
      <c r="E289" s="777"/>
      <c r="F289" s="777"/>
      <c r="G289" s="777"/>
      <c r="H289" s="778"/>
      <c r="J289" s="5"/>
    </row>
    <row r="290" spans="1:8" ht="30">
      <c r="A290" s="332">
        <v>1</v>
      </c>
      <c r="B290" s="437" t="s">
        <v>169</v>
      </c>
      <c r="C290" s="334">
        <v>1780</v>
      </c>
      <c r="D290" s="438" t="s">
        <v>41</v>
      </c>
      <c r="E290" s="588">
        <f>'[1]загальний'!E280</f>
        <v>88442</v>
      </c>
      <c r="F290" s="595">
        <f>'[1]загальний'!G280</f>
        <v>10913.7</v>
      </c>
      <c r="G290" s="508">
        <v>94755</v>
      </c>
      <c r="H290" s="576">
        <v>12961.1</v>
      </c>
    </row>
    <row r="291" spans="1:8" ht="15">
      <c r="A291" s="397">
        <v>2</v>
      </c>
      <c r="B291" s="439" t="s">
        <v>170</v>
      </c>
      <c r="C291" s="342">
        <v>1790</v>
      </c>
      <c r="D291" s="395" t="s">
        <v>41</v>
      </c>
      <c r="E291" s="540">
        <f>'[1]загальний'!E281</f>
        <v>36970</v>
      </c>
      <c r="F291" s="545">
        <f>'[1]загальний'!G281</f>
        <v>4190.5</v>
      </c>
      <c r="G291" s="514">
        <v>36331</v>
      </c>
      <c r="H291" s="605">
        <v>4940.7</v>
      </c>
    </row>
    <row r="292" spans="1:8" ht="15">
      <c r="A292" s="340">
        <v>3</v>
      </c>
      <c r="B292" s="440" t="s">
        <v>171</v>
      </c>
      <c r="C292" s="342">
        <v>1800</v>
      </c>
      <c r="D292" s="395" t="s">
        <v>28</v>
      </c>
      <c r="E292" s="589" t="s">
        <v>29</v>
      </c>
      <c r="F292" s="545">
        <f>'[1]загальний'!G282</f>
        <v>0</v>
      </c>
      <c r="G292" s="514" t="s">
        <v>29</v>
      </c>
      <c r="H292" s="605"/>
    </row>
    <row r="293" spans="1:8" ht="15.75" thickBot="1">
      <c r="A293" s="367">
        <v>4</v>
      </c>
      <c r="B293" s="441" t="s">
        <v>186</v>
      </c>
      <c r="C293" s="389">
        <v>1810</v>
      </c>
      <c r="D293" s="390" t="s">
        <v>28</v>
      </c>
      <c r="E293" s="590" t="s">
        <v>29</v>
      </c>
      <c r="F293" s="549">
        <f>'[1]загальний'!G283</f>
        <v>0</v>
      </c>
      <c r="G293" s="603" t="s">
        <v>29</v>
      </c>
      <c r="H293" s="577"/>
    </row>
    <row r="294" spans="1:8" ht="15.75" thickBot="1">
      <c r="A294" s="779" t="s">
        <v>202</v>
      </c>
      <c r="B294" s="780"/>
      <c r="C294" s="360">
        <v>1820</v>
      </c>
      <c r="D294" s="378" t="s">
        <v>28</v>
      </c>
      <c r="E294" s="582" t="s">
        <v>29</v>
      </c>
      <c r="F294" s="511">
        <f>SUM(F290:F293)</f>
        <v>15104.2</v>
      </c>
      <c r="G294" s="597" t="s">
        <v>29</v>
      </c>
      <c r="H294" s="522">
        <f>SUM(H290:H293)</f>
        <v>17901.8</v>
      </c>
    </row>
    <row r="295" spans="1:8" ht="15.75" thickBot="1">
      <c r="A295" s="761" t="s">
        <v>172</v>
      </c>
      <c r="B295" s="762"/>
      <c r="C295" s="360">
        <v>1830</v>
      </c>
      <c r="D295" s="378" t="s">
        <v>28</v>
      </c>
      <c r="E295" s="582" t="s">
        <v>29</v>
      </c>
      <c r="F295" s="511">
        <f>'[1]загальний'!$G$285</f>
        <v>10392.599999999999</v>
      </c>
      <c r="G295" s="597" t="s">
        <v>29</v>
      </c>
      <c r="H295" s="579">
        <v>12340.9</v>
      </c>
    </row>
    <row r="296" spans="1:8" ht="15.75" thickBot="1">
      <c r="A296" s="772" t="s">
        <v>173</v>
      </c>
      <c r="B296" s="773"/>
      <c r="C296" s="442">
        <v>1840</v>
      </c>
      <c r="D296" s="443" t="s">
        <v>174</v>
      </c>
      <c r="E296" s="591" t="s">
        <v>29</v>
      </c>
      <c r="F296" s="596">
        <f>'[1]загальний'!$G$286</f>
        <v>3946.4</v>
      </c>
      <c r="G296" s="604" t="s">
        <v>29</v>
      </c>
      <c r="H296" s="606">
        <v>5404</v>
      </c>
    </row>
    <row r="297" spans="1:10" ht="26.25" customHeight="1" thickBot="1" thickTop="1">
      <c r="A297" s="679" t="s">
        <v>220</v>
      </c>
      <c r="B297" s="681"/>
      <c r="C297" s="444">
        <v>1850</v>
      </c>
      <c r="D297" s="445" t="s">
        <v>28</v>
      </c>
      <c r="E297" s="446"/>
      <c r="F297" s="607">
        <f>F278+F279+F283+F287+F294+F295+F296</f>
        <v>42126.1</v>
      </c>
      <c r="G297" s="447"/>
      <c r="H297" s="608">
        <f>H278+H279+H283+H287+H294+H295+H296</f>
        <v>47324.799999999996</v>
      </c>
      <c r="J297" s="42"/>
    </row>
    <row r="298" spans="1:10" s="31" customFormat="1" ht="26.25" customHeight="1" thickBot="1" thickTop="1">
      <c r="A298" s="774" t="s">
        <v>175</v>
      </c>
      <c r="B298" s="775"/>
      <c r="C298" s="448">
        <v>1860</v>
      </c>
      <c r="D298" s="449" t="s">
        <v>28</v>
      </c>
      <c r="E298" s="446"/>
      <c r="F298" s="607">
        <f>F127+F167+F271+F297</f>
        <v>54975.9</v>
      </c>
      <c r="G298" s="447"/>
      <c r="H298" s="608">
        <f>H127+H167+H271+H297</f>
        <v>65505.2</v>
      </c>
      <c r="J298" s="32"/>
    </row>
    <row r="299" ht="13.5" thickTop="1">
      <c r="B299" s="5"/>
    </row>
    <row r="300" ht="12.75">
      <c r="A300" s="4"/>
    </row>
    <row r="301" spans="1:9" ht="12.75">
      <c r="A301" s="4"/>
      <c r="B301" s="214" t="s">
        <v>176</v>
      </c>
      <c r="D301" s="771" t="s">
        <v>177</v>
      </c>
      <c r="E301" s="771"/>
      <c r="F301" s="771"/>
      <c r="G301" s="771"/>
      <c r="H301" s="771"/>
      <c r="I301" s="5"/>
    </row>
    <row r="302" spans="1:9" ht="12.75">
      <c r="A302" s="4"/>
      <c r="I302" s="5"/>
    </row>
    <row r="303" ht="12.75">
      <c r="A303" s="4"/>
    </row>
    <row r="304" spans="1:8" ht="12.75">
      <c r="A304" s="4"/>
      <c r="B304" s="215"/>
      <c r="D304" s="771"/>
      <c r="E304" s="771"/>
      <c r="F304" s="771"/>
      <c r="G304" s="771"/>
      <c r="H304" s="771"/>
    </row>
    <row r="305" spans="1:8" ht="12.75">
      <c r="A305" s="4"/>
      <c r="B305" s="215" t="s">
        <v>204</v>
      </c>
      <c r="D305" s="771" t="s">
        <v>205</v>
      </c>
      <c r="E305" s="771"/>
      <c r="F305" s="771"/>
      <c r="G305" s="771"/>
      <c r="H305" s="771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</sheetData>
  <sheetProtection/>
  <mergeCells count="131">
    <mergeCell ref="D304:H304"/>
    <mergeCell ref="D305:H305"/>
    <mergeCell ref="A296:B296"/>
    <mergeCell ref="A297:B297"/>
    <mergeCell ref="A298:B298"/>
    <mergeCell ref="A289:H289"/>
    <mergeCell ref="A294:B294"/>
    <mergeCell ref="A295:B295"/>
    <mergeCell ref="D301:H301"/>
    <mergeCell ref="A280:A282"/>
    <mergeCell ref="A283:B283"/>
    <mergeCell ref="A284:A286"/>
    <mergeCell ref="A287:B287"/>
    <mergeCell ref="A272:H272"/>
    <mergeCell ref="A273:H273"/>
    <mergeCell ref="A278:B278"/>
    <mergeCell ref="A279:B279"/>
    <mergeCell ref="A268:B268"/>
    <mergeCell ref="A270:B270"/>
    <mergeCell ref="A271:B271"/>
    <mergeCell ref="A251:H251"/>
    <mergeCell ref="A260:B260"/>
    <mergeCell ref="A261:H261"/>
    <mergeCell ref="A267:B267"/>
    <mergeCell ref="A236:B236"/>
    <mergeCell ref="A237:B237"/>
    <mergeCell ref="A238:H238"/>
    <mergeCell ref="A250:B250"/>
    <mergeCell ref="A224:A225"/>
    <mergeCell ref="A226:A231"/>
    <mergeCell ref="A232:A233"/>
    <mergeCell ref="B232:B233"/>
    <mergeCell ref="A207:H207"/>
    <mergeCell ref="A215:B215"/>
    <mergeCell ref="A216:H216"/>
    <mergeCell ref="A217:A219"/>
    <mergeCell ref="A201:A202"/>
    <mergeCell ref="B201:B202"/>
    <mergeCell ref="A204:B204"/>
    <mergeCell ref="A205:A206"/>
    <mergeCell ref="B205:B206"/>
    <mergeCell ref="A183:A200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A171:B171"/>
    <mergeCell ref="A172:H172"/>
    <mergeCell ref="A173:A182"/>
    <mergeCell ref="B175:B176"/>
    <mergeCell ref="B177:B178"/>
    <mergeCell ref="B179:B180"/>
    <mergeCell ref="B181:B182"/>
    <mergeCell ref="A166:B166"/>
    <mergeCell ref="A167:B167"/>
    <mergeCell ref="A168:H168"/>
    <mergeCell ref="A169:A170"/>
    <mergeCell ref="A156:A157"/>
    <mergeCell ref="A161:A162"/>
    <mergeCell ref="A164:B164"/>
    <mergeCell ref="A165:B165"/>
    <mergeCell ref="A148:A149"/>
    <mergeCell ref="A153:B153"/>
    <mergeCell ref="A154:B154"/>
    <mergeCell ref="A155:H155"/>
    <mergeCell ref="A140:B140"/>
    <mergeCell ref="A141:B141"/>
    <mergeCell ref="A142:H142"/>
    <mergeCell ref="A143:A144"/>
    <mergeCell ref="A128:H128"/>
    <mergeCell ref="A129:H129"/>
    <mergeCell ref="A130:A131"/>
    <mergeCell ref="A135:A136"/>
    <mergeCell ref="A124:B124"/>
    <mergeCell ref="A126:B126"/>
    <mergeCell ref="A127:B127"/>
    <mergeCell ref="A116:B116"/>
    <mergeCell ref="A117:H117"/>
    <mergeCell ref="A123:B123"/>
    <mergeCell ref="A106:B106"/>
    <mergeCell ref="A107:H107"/>
    <mergeCell ref="A110:A112"/>
    <mergeCell ref="A92:B92"/>
    <mergeCell ref="A93:B93"/>
    <mergeCell ref="A94:H94"/>
    <mergeCell ref="A80:A81"/>
    <mergeCell ref="A82:A87"/>
    <mergeCell ref="A88:A89"/>
    <mergeCell ref="B88:B89"/>
    <mergeCell ref="A71:B71"/>
    <mergeCell ref="A72:H72"/>
    <mergeCell ref="A73:A75"/>
    <mergeCell ref="A61:A62"/>
    <mergeCell ref="B61:B62"/>
    <mergeCell ref="A63:H63"/>
    <mergeCell ref="A68:A70"/>
    <mergeCell ref="A57:A58"/>
    <mergeCell ref="B57:B58"/>
    <mergeCell ref="A60:B60"/>
    <mergeCell ref="B49:B50"/>
    <mergeCell ref="B51:B52"/>
    <mergeCell ref="B53:B54"/>
    <mergeCell ref="B55:B56"/>
    <mergeCell ref="A39:A56"/>
    <mergeCell ref="B39:B40"/>
    <mergeCell ref="B41:B42"/>
    <mergeCell ref="B45:B46"/>
    <mergeCell ref="B47:B48"/>
    <mergeCell ref="A28:H28"/>
    <mergeCell ref="A29:A38"/>
    <mergeCell ref="B31:B32"/>
    <mergeCell ref="B33:B34"/>
    <mergeCell ref="B35:B36"/>
    <mergeCell ref="B37:B38"/>
    <mergeCell ref="A26:B26"/>
    <mergeCell ref="A10:H10"/>
    <mergeCell ref="B12:B13"/>
    <mergeCell ref="E12:F12"/>
    <mergeCell ref="G12:H12"/>
    <mergeCell ref="B43:B44"/>
    <mergeCell ref="H6:H7"/>
    <mergeCell ref="A7:G7"/>
    <mergeCell ref="A15:H15"/>
    <mergeCell ref="A16:H16"/>
    <mergeCell ref="A8:G8"/>
    <mergeCell ref="A9:G9"/>
  </mergeCells>
  <conditionalFormatting sqref="A1:IV7 A11:IV65536 A8:A10 H8:IV9 I10:IV10">
    <cfRule type="cellIs" priority="1" dxfId="5" operator="equal" stopIfTrue="1">
      <formula>0</formula>
    </cfRule>
  </conditionalFormatting>
  <printOptions/>
  <pageMargins left="0.3937007874015748" right="0" top="0" bottom="0" header="0.2362204724409449" footer="0.1968503937007874"/>
  <pageSetup fitToHeight="5" fitToWidth="5" horizontalDpi="600" verticalDpi="600" orientation="portrait" paperSize="9" scale="93" r:id="rId1"/>
  <rowBreaks count="5" manualBreakCount="5">
    <brk id="60" max="255" man="1"/>
    <brk id="113" max="255" man="1"/>
    <brk id="167" max="255" man="1"/>
    <brk id="225" max="255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62"/>
  <sheetViews>
    <sheetView showZeros="0" zoomScaleSheetLayoutView="100" zoomScalePageLayoutView="0" workbookViewId="0" topLeftCell="A1">
      <pane ySplit="15" topLeftCell="A295" activePane="bottomLeft" state="frozen"/>
      <selection pane="topLeft" activeCell="A1" sqref="A1"/>
      <selection pane="bottomLeft" activeCell="A7" sqref="A7:G7"/>
    </sheetView>
  </sheetViews>
  <sheetFormatPr defaultColWidth="9.00390625" defaultRowHeight="12.75"/>
  <cols>
    <col min="1" max="1" width="4.375" style="241" customWidth="1"/>
    <col min="2" max="2" width="53.875" style="31" customWidth="1"/>
    <col min="3" max="3" width="5.375" style="241" customWidth="1"/>
    <col min="4" max="4" width="7.75390625" style="241" customWidth="1"/>
    <col min="5" max="5" width="8.875" style="241" customWidth="1"/>
    <col min="6" max="6" width="8.75390625" style="241" customWidth="1"/>
    <col min="7" max="7" width="8.25390625" style="241" customWidth="1"/>
    <col min="8" max="8" width="9.75390625" style="241" customWidth="1"/>
    <col min="9" max="9" width="9.125" style="9" customWidth="1"/>
    <col min="10" max="10" width="5.375" style="32" customWidth="1"/>
    <col min="11" max="12" width="9.125" style="9" customWidth="1"/>
    <col min="13" max="16384" width="9.125" style="31" customWidth="1"/>
  </cols>
  <sheetData>
    <row r="1" spans="2:5" ht="14.25" customHeight="1">
      <c r="B1" s="315" t="s">
        <v>209</v>
      </c>
      <c r="E1" s="241" t="s">
        <v>0</v>
      </c>
    </row>
    <row r="2" spans="2:5" ht="12.75">
      <c r="B2" s="316" t="s">
        <v>210</v>
      </c>
      <c r="E2" s="241" t="s">
        <v>1</v>
      </c>
    </row>
    <row r="3" spans="2:5" ht="12.75">
      <c r="B3" s="316" t="s">
        <v>211</v>
      </c>
      <c r="E3" s="241" t="s">
        <v>2</v>
      </c>
    </row>
    <row r="4" ht="6" customHeight="1">
      <c r="B4" s="240" t="s">
        <v>3</v>
      </c>
    </row>
    <row r="5" ht="8.25" customHeight="1"/>
    <row r="6" spans="6:8" ht="12.75">
      <c r="F6" s="241" t="s">
        <v>4</v>
      </c>
      <c r="H6" s="781" t="s">
        <v>5</v>
      </c>
    </row>
    <row r="7" spans="1:10" ht="16.5" customHeight="1">
      <c r="A7" s="782" t="s">
        <v>6</v>
      </c>
      <c r="B7" s="782"/>
      <c r="C7" s="782"/>
      <c r="D7" s="782"/>
      <c r="E7" s="782"/>
      <c r="F7" s="782"/>
      <c r="G7" s="782"/>
      <c r="H7" s="781"/>
      <c r="J7" s="9"/>
    </row>
    <row r="8" spans="1:10" ht="12.75">
      <c r="A8" s="782" t="s">
        <v>7</v>
      </c>
      <c r="B8" s="782"/>
      <c r="C8" s="782"/>
      <c r="D8" s="782"/>
      <c r="E8" s="782"/>
      <c r="F8" s="782"/>
      <c r="G8" s="782"/>
      <c r="H8" s="782"/>
      <c r="J8" s="9"/>
    </row>
    <row r="9" spans="1:10" ht="15" customHeight="1">
      <c r="A9" s="782" t="s">
        <v>8</v>
      </c>
      <c r="B9" s="782"/>
      <c r="C9" s="782"/>
      <c r="D9" s="782"/>
      <c r="E9" s="782"/>
      <c r="F9" s="782"/>
      <c r="G9" s="782"/>
      <c r="H9" s="782"/>
      <c r="J9" s="9"/>
    </row>
    <row r="10" spans="1:10" ht="18.75" customHeight="1">
      <c r="A10" s="782" t="s">
        <v>223</v>
      </c>
      <c r="B10" s="782"/>
      <c r="C10" s="782"/>
      <c r="D10" s="782"/>
      <c r="E10" s="782"/>
      <c r="F10" s="782"/>
      <c r="G10" s="782"/>
      <c r="H10" s="782"/>
      <c r="J10" s="9"/>
    </row>
    <row r="11" spans="1:8" ht="15" customHeight="1" thickBot="1">
      <c r="A11" s="241" t="s">
        <v>9</v>
      </c>
      <c r="H11" s="241" t="s">
        <v>10</v>
      </c>
    </row>
    <row r="12" spans="1:8" ht="13.5" thickBot="1">
      <c r="A12" s="122" t="s">
        <v>11</v>
      </c>
      <c r="B12" s="789"/>
      <c r="C12" s="122" t="s">
        <v>12</v>
      </c>
      <c r="D12" s="122" t="s">
        <v>13</v>
      </c>
      <c r="E12" s="791" t="s">
        <v>14</v>
      </c>
      <c r="F12" s="792"/>
      <c r="G12" s="793" t="s">
        <v>15</v>
      </c>
      <c r="H12" s="792"/>
    </row>
    <row r="13" spans="1:8" ht="22.5" customHeight="1" thickBot="1">
      <c r="A13" s="28" t="s">
        <v>16</v>
      </c>
      <c r="B13" s="790"/>
      <c r="C13" s="28" t="s">
        <v>17</v>
      </c>
      <c r="D13" s="28" t="s">
        <v>18</v>
      </c>
      <c r="E13" s="242" t="s">
        <v>19</v>
      </c>
      <c r="F13" s="242" t="s">
        <v>20</v>
      </c>
      <c r="G13" s="242" t="s">
        <v>19</v>
      </c>
      <c r="H13" s="452" t="s">
        <v>20</v>
      </c>
    </row>
    <row r="14" spans="1:8" ht="13.5" thickBot="1">
      <c r="A14" s="244">
        <v>1</v>
      </c>
      <c r="B14" s="243">
        <v>2</v>
      </c>
      <c r="C14" s="244">
        <v>3</v>
      </c>
      <c r="D14" s="244">
        <v>4</v>
      </c>
      <c r="E14" s="244">
        <v>5</v>
      </c>
      <c r="F14" s="245">
        <v>6</v>
      </c>
      <c r="G14" s="244">
        <v>7</v>
      </c>
      <c r="H14" s="245">
        <v>8</v>
      </c>
    </row>
    <row r="15" spans="1:10" ht="19.5" customHeight="1" thickBot="1" thickTop="1">
      <c r="A15" s="783" t="s">
        <v>21</v>
      </c>
      <c r="B15" s="784"/>
      <c r="C15" s="784"/>
      <c r="D15" s="784"/>
      <c r="E15" s="784"/>
      <c r="F15" s="784"/>
      <c r="G15" s="784"/>
      <c r="H15" s="785"/>
      <c r="J15" s="9"/>
    </row>
    <row r="16" spans="1:10" ht="15" customHeight="1" thickBot="1">
      <c r="A16" s="786" t="s">
        <v>22</v>
      </c>
      <c r="B16" s="615"/>
      <c r="C16" s="615"/>
      <c r="D16" s="615"/>
      <c r="E16" s="615"/>
      <c r="F16" s="615"/>
      <c r="G16" s="615"/>
      <c r="H16" s="787"/>
      <c r="J16" s="9"/>
    </row>
    <row r="17" spans="1:8" ht="12.75">
      <c r="A17" s="40">
        <v>1</v>
      </c>
      <c r="B17" s="246" t="s">
        <v>23</v>
      </c>
      <c r="C17" s="40">
        <v>10</v>
      </c>
      <c r="D17" s="41" t="s">
        <v>24</v>
      </c>
      <c r="E17" s="247"/>
      <c r="F17" s="138"/>
      <c r="G17" s="137"/>
      <c r="H17" s="454"/>
    </row>
    <row r="18" spans="1:8" ht="12.75">
      <c r="A18" s="44">
        <v>2</v>
      </c>
      <c r="B18" s="248" t="s">
        <v>25</v>
      </c>
      <c r="C18" s="44">
        <v>20</v>
      </c>
      <c r="D18" s="45" t="s">
        <v>24</v>
      </c>
      <c r="E18" s="142"/>
      <c r="F18" s="143"/>
      <c r="G18" s="142"/>
      <c r="H18" s="455"/>
    </row>
    <row r="19" spans="1:8" ht="12.75">
      <c r="A19" s="44">
        <v>3</v>
      </c>
      <c r="B19" s="248" t="s">
        <v>26</v>
      </c>
      <c r="C19" s="44">
        <v>30</v>
      </c>
      <c r="D19" s="45" t="s">
        <v>24</v>
      </c>
      <c r="E19" s="142"/>
      <c r="F19" s="143"/>
      <c r="G19" s="142"/>
      <c r="H19" s="455"/>
    </row>
    <row r="20" spans="1:8" ht="12.75">
      <c r="A20" s="44">
        <v>4</v>
      </c>
      <c r="B20" s="248" t="s">
        <v>27</v>
      </c>
      <c r="C20" s="44">
        <v>40</v>
      </c>
      <c r="D20" s="45" t="s">
        <v>28</v>
      </c>
      <c r="E20" s="142" t="s">
        <v>29</v>
      </c>
      <c r="F20" s="143"/>
      <c r="G20" s="142" t="s">
        <v>29</v>
      </c>
      <c r="H20" s="455"/>
    </row>
    <row r="21" spans="1:8" ht="12.75">
      <c r="A21" s="44">
        <v>5</v>
      </c>
      <c r="B21" s="248" t="s">
        <v>30</v>
      </c>
      <c r="C21" s="44">
        <v>50</v>
      </c>
      <c r="D21" s="45" t="s">
        <v>28</v>
      </c>
      <c r="E21" s="142" t="s">
        <v>29</v>
      </c>
      <c r="F21" s="143"/>
      <c r="G21" s="142" t="s">
        <v>29</v>
      </c>
      <c r="H21" s="455"/>
    </row>
    <row r="22" spans="1:8" ht="12.75">
      <c r="A22" s="44">
        <v>6</v>
      </c>
      <c r="B22" s="248" t="s">
        <v>31</v>
      </c>
      <c r="C22" s="44">
        <v>60</v>
      </c>
      <c r="D22" s="45" t="s">
        <v>24</v>
      </c>
      <c r="E22" s="142"/>
      <c r="F22" s="143"/>
      <c r="G22" s="142"/>
      <c r="H22" s="455"/>
    </row>
    <row r="23" spans="1:8" ht="12.75">
      <c r="A23" s="44">
        <v>7</v>
      </c>
      <c r="B23" s="248" t="s">
        <v>32</v>
      </c>
      <c r="C23" s="44">
        <v>70</v>
      </c>
      <c r="D23" s="45" t="s">
        <v>28</v>
      </c>
      <c r="E23" s="142"/>
      <c r="F23" s="143"/>
      <c r="G23" s="142"/>
      <c r="H23" s="455"/>
    </row>
    <row r="24" spans="1:8" ht="12.75">
      <c r="A24" s="44">
        <v>8</v>
      </c>
      <c r="B24" s="248" t="s">
        <v>33</v>
      </c>
      <c r="C24" s="44">
        <v>71</v>
      </c>
      <c r="D24" s="45" t="s">
        <v>28</v>
      </c>
      <c r="E24" s="142"/>
      <c r="F24" s="143"/>
      <c r="G24" s="142"/>
      <c r="H24" s="455"/>
    </row>
    <row r="25" spans="1:8" ht="13.5" thickBot="1">
      <c r="A25" s="58">
        <v>9</v>
      </c>
      <c r="B25" s="249" t="s">
        <v>34</v>
      </c>
      <c r="C25" s="58">
        <v>72</v>
      </c>
      <c r="D25" s="59"/>
      <c r="E25" s="250"/>
      <c r="F25" s="251"/>
      <c r="G25" s="252"/>
      <c r="H25" s="456"/>
    </row>
    <row r="26" spans="1:8" ht="13.5" customHeight="1" thickBot="1">
      <c r="A26" s="788" t="s">
        <v>35</v>
      </c>
      <c r="B26" s="618"/>
      <c r="C26" s="28">
        <v>80</v>
      </c>
      <c r="D26" s="29" t="s">
        <v>28</v>
      </c>
      <c r="E26" s="30"/>
      <c r="F26" s="86"/>
      <c r="G26" s="30"/>
      <c r="H26" s="457"/>
    </row>
    <row r="27" spans="1:8" ht="15" customHeight="1" thickBot="1">
      <c r="A27" s="458" t="s">
        <v>36</v>
      </c>
      <c r="B27" s="253" t="s">
        <v>37</v>
      </c>
      <c r="C27" s="35">
        <v>81</v>
      </c>
      <c r="D27" s="45" t="s">
        <v>28</v>
      </c>
      <c r="E27" s="54" t="s">
        <v>29</v>
      </c>
      <c r="F27" s="51"/>
      <c r="G27" s="54" t="s">
        <v>29</v>
      </c>
      <c r="H27" s="459"/>
    </row>
    <row r="28" spans="1:10" ht="18" customHeight="1" thickBot="1">
      <c r="A28" s="795" t="s">
        <v>38</v>
      </c>
      <c r="B28" s="713"/>
      <c r="C28" s="713"/>
      <c r="D28" s="713"/>
      <c r="E28" s="713"/>
      <c r="F28" s="713"/>
      <c r="G28" s="713"/>
      <c r="H28" s="754"/>
      <c r="J28" s="9"/>
    </row>
    <row r="29" spans="1:8" ht="12.75">
      <c r="A29" s="796"/>
      <c r="B29" s="39" t="s">
        <v>39</v>
      </c>
      <c r="C29" s="40">
        <v>90</v>
      </c>
      <c r="D29" s="41" t="s">
        <v>24</v>
      </c>
      <c r="E29" s="137"/>
      <c r="F29" s="254" t="s">
        <v>29</v>
      </c>
      <c r="G29" s="137"/>
      <c r="H29" s="460" t="s">
        <v>29</v>
      </c>
    </row>
    <row r="30" spans="1:8" ht="12.75">
      <c r="A30" s="797"/>
      <c r="B30" s="43" t="s">
        <v>40</v>
      </c>
      <c r="C30" s="44">
        <v>91</v>
      </c>
      <c r="D30" s="45" t="s">
        <v>41</v>
      </c>
      <c r="E30" s="142"/>
      <c r="F30" s="255"/>
      <c r="G30" s="142"/>
      <c r="H30" s="455"/>
    </row>
    <row r="31" spans="1:8" ht="12.75">
      <c r="A31" s="797"/>
      <c r="B31" s="799" t="s">
        <v>42</v>
      </c>
      <c r="C31" s="44">
        <v>100</v>
      </c>
      <c r="D31" s="45" t="s">
        <v>24</v>
      </c>
      <c r="E31" s="142"/>
      <c r="F31" s="51" t="s">
        <v>29</v>
      </c>
      <c r="G31" s="54"/>
      <c r="H31" s="461" t="s">
        <v>29</v>
      </c>
    </row>
    <row r="32" spans="1:8" ht="12.75">
      <c r="A32" s="797"/>
      <c r="B32" s="800"/>
      <c r="C32" s="44">
        <v>101</v>
      </c>
      <c r="D32" s="45" t="s">
        <v>41</v>
      </c>
      <c r="E32" s="142"/>
      <c r="F32" s="142"/>
      <c r="G32" s="54"/>
      <c r="H32" s="461"/>
    </row>
    <row r="33" spans="1:8" ht="12.75">
      <c r="A33" s="797"/>
      <c r="B33" s="801" t="s">
        <v>43</v>
      </c>
      <c r="C33" s="44">
        <v>110</v>
      </c>
      <c r="D33" s="45" t="s">
        <v>24</v>
      </c>
      <c r="E33" s="142"/>
      <c r="F33" s="51" t="s">
        <v>29</v>
      </c>
      <c r="G33" s="54"/>
      <c r="H33" s="461" t="s">
        <v>29</v>
      </c>
    </row>
    <row r="34" spans="1:8" ht="12.75">
      <c r="A34" s="797"/>
      <c r="B34" s="801"/>
      <c r="C34" s="44">
        <v>111</v>
      </c>
      <c r="D34" s="45" t="s">
        <v>41</v>
      </c>
      <c r="E34" s="142"/>
      <c r="F34" s="142"/>
      <c r="G34" s="54"/>
      <c r="H34" s="461"/>
    </row>
    <row r="35" spans="1:8" ht="12.75">
      <c r="A35" s="797"/>
      <c r="B35" s="801" t="s">
        <v>44</v>
      </c>
      <c r="C35" s="44">
        <v>120</v>
      </c>
      <c r="D35" s="45" t="s">
        <v>24</v>
      </c>
      <c r="E35" s="142"/>
      <c r="F35" s="51" t="s">
        <v>29</v>
      </c>
      <c r="G35" s="54"/>
      <c r="H35" s="461" t="s">
        <v>29</v>
      </c>
    </row>
    <row r="36" spans="1:8" ht="12.75">
      <c r="A36" s="797"/>
      <c r="B36" s="801"/>
      <c r="C36" s="44">
        <v>121</v>
      </c>
      <c r="D36" s="45" t="s">
        <v>41</v>
      </c>
      <c r="E36" s="142"/>
      <c r="F36" s="142"/>
      <c r="G36" s="54"/>
      <c r="H36" s="461"/>
    </row>
    <row r="37" spans="1:8" ht="12.75">
      <c r="A37" s="797"/>
      <c r="B37" s="801" t="s">
        <v>45</v>
      </c>
      <c r="C37" s="44">
        <v>130</v>
      </c>
      <c r="D37" s="45" t="s">
        <v>24</v>
      </c>
      <c r="E37" s="142"/>
      <c r="F37" s="51" t="s">
        <v>29</v>
      </c>
      <c r="G37" s="54"/>
      <c r="H37" s="461" t="s">
        <v>29</v>
      </c>
    </row>
    <row r="38" spans="1:8" ht="13.5" thickBot="1">
      <c r="A38" s="798"/>
      <c r="B38" s="802"/>
      <c r="C38" s="58">
        <v>131</v>
      </c>
      <c r="D38" s="59" t="s">
        <v>41</v>
      </c>
      <c r="E38" s="142"/>
      <c r="F38" s="142"/>
      <c r="G38" s="60"/>
      <c r="H38" s="462"/>
    </row>
    <row r="39" spans="1:8" ht="19.5" customHeight="1">
      <c r="A39" s="812">
        <v>2</v>
      </c>
      <c r="B39" s="738" t="s">
        <v>179</v>
      </c>
      <c r="C39" s="40">
        <v>140</v>
      </c>
      <c r="D39" s="41" t="s">
        <v>24</v>
      </c>
      <c r="E39" s="137"/>
      <c r="F39" s="157"/>
      <c r="G39" s="137"/>
      <c r="H39" s="460"/>
    </row>
    <row r="40" spans="1:8" ht="21" customHeight="1">
      <c r="A40" s="813"/>
      <c r="B40" s="724"/>
      <c r="C40" s="44">
        <v>141</v>
      </c>
      <c r="D40" s="45" t="s">
        <v>41</v>
      </c>
      <c r="E40" s="142"/>
      <c r="F40" s="143"/>
      <c r="G40" s="258"/>
      <c r="H40" s="455"/>
    </row>
    <row r="41" spans="1:8" ht="12.75">
      <c r="A41" s="813"/>
      <c r="B41" s="725" t="s">
        <v>46</v>
      </c>
      <c r="C41" s="44">
        <v>150</v>
      </c>
      <c r="D41" s="45" t="s">
        <v>24</v>
      </c>
      <c r="E41" s="142"/>
      <c r="F41" s="51"/>
      <c r="G41" s="258"/>
      <c r="H41" s="461"/>
    </row>
    <row r="42" spans="1:8" ht="12.75">
      <c r="A42" s="813"/>
      <c r="B42" s="724"/>
      <c r="C42" s="44">
        <v>151</v>
      </c>
      <c r="D42" s="45" t="s">
        <v>41</v>
      </c>
      <c r="E42" s="142"/>
      <c r="F42" s="143"/>
      <c r="G42" s="258"/>
      <c r="H42" s="455"/>
    </row>
    <row r="43" spans="1:8" ht="12.75">
      <c r="A43" s="813"/>
      <c r="B43" s="794" t="s">
        <v>47</v>
      </c>
      <c r="C43" s="44">
        <v>160</v>
      </c>
      <c r="D43" s="45" t="s">
        <v>24</v>
      </c>
      <c r="E43" s="142"/>
      <c r="F43" s="51" t="s">
        <v>29</v>
      </c>
      <c r="G43" s="54"/>
      <c r="H43" s="461" t="s">
        <v>29</v>
      </c>
    </row>
    <row r="44" spans="1:8" ht="12.75">
      <c r="A44" s="813"/>
      <c r="B44" s="794"/>
      <c r="C44" s="44">
        <v>161</v>
      </c>
      <c r="D44" s="45" t="s">
        <v>41</v>
      </c>
      <c r="E44" s="142"/>
      <c r="F44" s="142"/>
      <c r="G44" s="54"/>
      <c r="H44" s="461"/>
    </row>
    <row r="45" spans="1:8" ht="12.75">
      <c r="A45" s="813"/>
      <c r="B45" s="794" t="s">
        <v>48</v>
      </c>
      <c r="C45" s="44">
        <v>170</v>
      </c>
      <c r="D45" s="45" t="s">
        <v>24</v>
      </c>
      <c r="E45" s="142"/>
      <c r="F45" s="51" t="s">
        <v>29</v>
      </c>
      <c r="G45" s="54"/>
      <c r="H45" s="461" t="s">
        <v>29</v>
      </c>
    </row>
    <row r="46" spans="1:8" ht="12.75">
      <c r="A46" s="813"/>
      <c r="B46" s="794"/>
      <c r="C46" s="44">
        <v>171</v>
      </c>
      <c r="D46" s="45" t="s">
        <v>41</v>
      </c>
      <c r="E46" s="142"/>
      <c r="F46" s="142"/>
      <c r="G46" s="54"/>
      <c r="H46" s="461"/>
    </row>
    <row r="47" spans="1:8" ht="12.75">
      <c r="A47" s="813"/>
      <c r="B47" s="728" t="s">
        <v>49</v>
      </c>
      <c r="C47" s="44">
        <v>180</v>
      </c>
      <c r="D47" s="45" t="s">
        <v>24</v>
      </c>
      <c r="E47" s="142"/>
      <c r="F47" s="51" t="s">
        <v>29</v>
      </c>
      <c r="G47" s="54"/>
      <c r="H47" s="461" t="s">
        <v>29</v>
      </c>
    </row>
    <row r="48" spans="1:8" ht="12.75">
      <c r="A48" s="813"/>
      <c r="B48" s="729"/>
      <c r="C48" s="44">
        <v>181</v>
      </c>
      <c r="D48" s="45" t="s">
        <v>41</v>
      </c>
      <c r="E48" s="142"/>
      <c r="F48" s="142"/>
      <c r="G48" s="54"/>
      <c r="H48" s="461"/>
    </row>
    <row r="49" spans="1:8" ht="12.75">
      <c r="A49" s="813"/>
      <c r="B49" s="728" t="s">
        <v>50</v>
      </c>
      <c r="C49" s="44">
        <v>190</v>
      </c>
      <c r="D49" s="45" t="s">
        <v>24</v>
      </c>
      <c r="E49" s="142"/>
      <c r="F49" s="51" t="s">
        <v>29</v>
      </c>
      <c r="G49" s="54"/>
      <c r="H49" s="461" t="s">
        <v>29</v>
      </c>
    </row>
    <row r="50" spans="1:8" ht="12.75">
      <c r="A50" s="813"/>
      <c r="B50" s="729"/>
      <c r="C50" s="44">
        <v>191</v>
      </c>
      <c r="D50" s="45" t="s">
        <v>41</v>
      </c>
      <c r="E50" s="142"/>
      <c r="F50" s="142"/>
      <c r="G50" s="54"/>
      <c r="H50" s="461"/>
    </row>
    <row r="51" spans="1:8" ht="12.75">
      <c r="A51" s="813"/>
      <c r="B51" s="809" t="s">
        <v>180</v>
      </c>
      <c r="C51" s="44">
        <v>200</v>
      </c>
      <c r="D51" s="45" t="s">
        <v>24</v>
      </c>
      <c r="E51" s="142"/>
      <c r="F51" s="51" t="s">
        <v>29</v>
      </c>
      <c r="G51" s="54"/>
      <c r="H51" s="461" t="s">
        <v>29</v>
      </c>
    </row>
    <row r="52" spans="1:8" ht="12.75">
      <c r="A52" s="813"/>
      <c r="B52" s="809"/>
      <c r="C52" s="44">
        <v>201</v>
      </c>
      <c r="D52" s="45" t="s">
        <v>41</v>
      </c>
      <c r="E52" s="142"/>
      <c r="F52" s="142"/>
      <c r="G52" s="54"/>
      <c r="H52" s="461"/>
    </row>
    <row r="53" spans="1:14" ht="15" customHeight="1">
      <c r="A53" s="813"/>
      <c r="B53" s="725" t="s">
        <v>51</v>
      </c>
      <c r="C53" s="44">
        <v>210</v>
      </c>
      <c r="D53" s="45" t="s">
        <v>24</v>
      </c>
      <c r="E53" s="142"/>
      <c r="F53" s="51" t="s">
        <v>29</v>
      </c>
      <c r="G53" s="54"/>
      <c r="H53" s="461" t="s">
        <v>29</v>
      </c>
      <c r="I53" s="259"/>
      <c r="K53" s="67"/>
      <c r="L53" s="67"/>
      <c r="M53" s="68"/>
      <c r="N53" s="68"/>
    </row>
    <row r="54" spans="1:14" ht="16.5" customHeight="1">
      <c r="A54" s="813"/>
      <c r="B54" s="810"/>
      <c r="C54" s="44">
        <v>211</v>
      </c>
      <c r="D54" s="45" t="s">
        <v>41</v>
      </c>
      <c r="E54" s="142"/>
      <c r="F54" s="142"/>
      <c r="G54" s="54"/>
      <c r="H54" s="461"/>
      <c r="I54" s="67"/>
      <c r="K54" s="67"/>
      <c r="L54" s="67"/>
      <c r="M54" s="68"/>
      <c r="N54" s="68"/>
    </row>
    <row r="55" spans="1:14" ht="14.25" customHeight="1">
      <c r="A55" s="813"/>
      <c r="B55" s="732" t="s">
        <v>52</v>
      </c>
      <c r="C55" s="44">
        <v>220</v>
      </c>
      <c r="D55" s="45" t="s">
        <v>24</v>
      </c>
      <c r="E55" s="142"/>
      <c r="F55" s="51" t="s">
        <v>29</v>
      </c>
      <c r="G55" s="54"/>
      <c r="H55" s="461" t="s">
        <v>29</v>
      </c>
      <c r="I55" s="67"/>
      <c r="K55" s="67"/>
      <c r="L55" s="67"/>
      <c r="M55" s="68"/>
      <c r="N55" s="68"/>
    </row>
    <row r="56" spans="1:14" ht="14.25" customHeight="1" thickBot="1">
      <c r="A56" s="814"/>
      <c r="B56" s="811"/>
      <c r="C56" s="58">
        <v>221</v>
      </c>
      <c r="D56" s="59" t="s">
        <v>41</v>
      </c>
      <c r="E56" s="252"/>
      <c r="F56" s="252"/>
      <c r="G56" s="60"/>
      <c r="H56" s="462"/>
      <c r="I56" s="67"/>
      <c r="K56" s="67"/>
      <c r="L56" s="67"/>
      <c r="M56" s="68"/>
      <c r="N56" s="68"/>
    </row>
    <row r="57" spans="1:14" ht="13.5" customHeight="1">
      <c r="A57" s="803">
        <v>3</v>
      </c>
      <c r="B57" s="805" t="s">
        <v>53</v>
      </c>
      <c r="C57" s="62">
        <v>230</v>
      </c>
      <c r="D57" s="63" t="s">
        <v>24</v>
      </c>
      <c r="E57" s="142"/>
      <c r="F57" s="64" t="s">
        <v>29</v>
      </c>
      <c r="G57" s="65"/>
      <c r="H57" s="463" t="s">
        <v>29</v>
      </c>
      <c r="I57" s="67"/>
      <c r="K57" s="67"/>
      <c r="L57" s="67"/>
      <c r="M57" s="68"/>
      <c r="N57" s="68"/>
    </row>
    <row r="58" spans="1:14" ht="15" customHeight="1" thickBot="1">
      <c r="A58" s="804"/>
      <c r="B58" s="806"/>
      <c r="C58" s="58">
        <v>231</v>
      </c>
      <c r="D58" s="59" t="s">
        <v>41</v>
      </c>
      <c r="E58" s="252"/>
      <c r="F58" s="250"/>
      <c r="G58" s="60"/>
      <c r="H58" s="462"/>
      <c r="I58" s="67"/>
      <c r="K58" s="67"/>
      <c r="L58" s="67"/>
      <c r="M58" s="68"/>
      <c r="N58" s="68"/>
    </row>
    <row r="59" spans="1:8" ht="18" customHeight="1" thickBot="1">
      <c r="A59" s="464">
        <v>4</v>
      </c>
      <c r="B59" s="69" t="s">
        <v>54</v>
      </c>
      <c r="C59" s="70">
        <v>240</v>
      </c>
      <c r="D59" s="71" t="s">
        <v>28</v>
      </c>
      <c r="E59" s="72" t="s">
        <v>29</v>
      </c>
      <c r="F59" s="30"/>
      <c r="G59" s="73" t="s">
        <v>29</v>
      </c>
      <c r="H59" s="465"/>
    </row>
    <row r="60" spans="1:8" ht="15.75" customHeight="1" thickBot="1">
      <c r="A60" s="807" t="s">
        <v>55</v>
      </c>
      <c r="B60" s="808"/>
      <c r="C60" s="35">
        <v>250</v>
      </c>
      <c r="D60" s="75" t="s">
        <v>28</v>
      </c>
      <c r="E60" s="76"/>
      <c r="F60" s="86"/>
      <c r="G60" s="76"/>
      <c r="H60" s="260"/>
    </row>
    <row r="61" spans="1:8" ht="18" customHeight="1">
      <c r="A61" s="817" t="s">
        <v>36</v>
      </c>
      <c r="B61" s="819" t="s">
        <v>56</v>
      </c>
      <c r="C61" s="40">
        <v>260</v>
      </c>
      <c r="D61" s="41" t="s">
        <v>24</v>
      </c>
      <c r="E61" s="261"/>
      <c r="F61" s="157" t="s">
        <v>29</v>
      </c>
      <c r="G61" s="77"/>
      <c r="H61" s="460" t="s">
        <v>29</v>
      </c>
    </row>
    <row r="62" spans="1:8" ht="18.75" customHeight="1" thickBot="1">
      <c r="A62" s="818"/>
      <c r="B62" s="820"/>
      <c r="C62" s="58">
        <v>261</v>
      </c>
      <c r="D62" s="59" t="s">
        <v>41</v>
      </c>
      <c r="E62" s="262"/>
      <c r="F62" s="251"/>
      <c r="G62" s="78"/>
      <c r="H62" s="462"/>
    </row>
    <row r="63" spans="1:10" ht="17.25" customHeight="1" thickBot="1">
      <c r="A63" s="786" t="s">
        <v>57</v>
      </c>
      <c r="B63" s="615"/>
      <c r="C63" s="615"/>
      <c r="D63" s="615"/>
      <c r="E63" s="615"/>
      <c r="F63" s="615"/>
      <c r="G63" s="615"/>
      <c r="H63" s="787"/>
      <c r="J63" s="9"/>
    </row>
    <row r="64" spans="1:8" ht="23.25" customHeight="1">
      <c r="A64" s="40">
        <v>1</v>
      </c>
      <c r="B64" s="263" t="s">
        <v>58</v>
      </c>
      <c r="C64" s="122">
        <v>270</v>
      </c>
      <c r="D64" s="41" t="s">
        <v>24</v>
      </c>
      <c r="E64" s="137"/>
      <c r="F64" s="137"/>
      <c r="G64" s="156"/>
      <c r="H64" s="460"/>
    </row>
    <row r="65" spans="1:8" ht="15" customHeight="1">
      <c r="A65" s="44">
        <v>2</v>
      </c>
      <c r="B65" s="248" t="s">
        <v>59</v>
      </c>
      <c r="C65" s="44">
        <v>280</v>
      </c>
      <c r="D65" s="45" t="s">
        <v>24</v>
      </c>
      <c r="E65" s="142"/>
      <c r="F65" s="142"/>
      <c r="G65" s="54"/>
      <c r="H65" s="461"/>
    </row>
    <row r="66" spans="1:8" ht="16.5" customHeight="1">
      <c r="A66" s="44">
        <v>3</v>
      </c>
      <c r="B66" s="248" t="s">
        <v>60</v>
      </c>
      <c r="C66" s="44">
        <v>290</v>
      </c>
      <c r="D66" s="45" t="s">
        <v>41</v>
      </c>
      <c r="E66" s="142"/>
      <c r="F66" s="142"/>
      <c r="G66" s="54"/>
      <c r="H66" s="461"/>
    </row>
    <row r="67" spans="1:8" ht="12.75">
      <c r="A67" s="44">
        <v>4</v>
      </c>
      <c r="B67" s="248" t="s">
        <v>61</v>
      </c>
      <c r="C67" s="44">
        <v>300</v>
      </c>
      <c r="D67" s="45" t="s">
        <v>28</v>
      </c>
      <c r="E67" s="54" t="s">
        <v>29</v>
      </c>
      <c r="F67" s="142"/>
      <c r="G67" s="54" t="s">
        <v>29</v>
      </c>
      <c r="H67" s="461"/>
    </row>
    <row r="68" spans="1:8" ht="15" customHeight="1">
      <c r="A68" s="821">
        <v>5</v>
      </c>
      <c r="B68" s="264" t="s">
        <v>181</v>
      </c>
      <c r="C68" s="44">
        <v>310</v>
      </c>
      <c r="D68" s="45" t="s">
        <v>28</v>
      </c>
      <c r="E68" s="54" t="s">
        <v>29</v>
      </c>
      <c r="F68" s="143"/>
      <c r="G68" s="54" t="s">
        <v>29</v>
      </c>
      <c r="H68" s="455"/>
    </row>
    <row r="69" spans="1:8" ht="27" customHeight="1">
      <c r="A69" s="813"/>
      <c r="B69" s="265" t="s">
        <v>182</v>
      </c>
      <c r="C69" s="44">
        <v>311</v>
      </c>
      <c r="D69" s="45" t="s">
        <v>62</v>
      </c>
      <c r="E69" s="142"/>
      <c r="F69" s="142"/>
      <c r="G69" s="54"/>
      <c r="H69" s="461"/>
    </row>
    <row r="70" spans="1:8" ht="13.5" thickBot="1">
      <c r="A70" s="813"/>
      <c r="B70" s="266" t="s">
        <v>183</v>
      </c>
      <c r="C70" s="267">
        <v>312</v>
      </c>
      <c r="D70" s="152" t="s">
        <v>62</v>
      </c>
      <c r="E70" s="142"/>
      <c r="F70" s="142"/>
      <c r="G70" s="153"/>
      <c r="H70" s="466"/>
    </row>
    <row r="71" spans="1:8" ht="15.75" customHeight="1" thickBot="1">
      <c r="A71" s="815" t="s">
        <v>63</v>
      </c>
      <c r="B71" s="745"/>
      <c r="C71" s="35">
        <v>320</v>
      </c>
      <c r="D71" s="85" t="s">
        <v>28</v>
      </c>
      <c r="E71" s="30"/>
      <c r="F71" s="86"/>
      <c r="G71" s="30"/>
      <c r="H71" s="260"/>
    </row>
    <row r="72" spans="1:10" ht="14.25" thickBot="1">
      <c r="A72" s="786" t="s">
        <v>64</v>
      </c>
      <c r="B72" s="615"/>
      <c r="C72" s="615"/>
      <c r="D72" s="615"/>
      <c r="E72" s="615"/>
      <c r="F72" s="615"/>
      <c r="G72" s="615"/>
      <c r="H72" s="787"/>
      <c r="J72" s="9"/>
    </row>
    <row r="73" spans="1:8" ht="12.75">
      <c r="A73" s="813">
        <v>1</v>
      </c>
      <c r="B73" s="240" t="s">
        <v>65</v>
      </c>
      <c r="C73" s="62">
        <v>330</v>
      </c>
      <c r="D73" s="63" t="s">
        <v>24</v>
      </c>
      <c r="E73" s="268"/>
      <c r="F73" s="269"/>
      <c r="G73" s="268"/>
      <c r="H73" s="454"/>
    </row>
    <row r="74" spans="1:8" ht="12.75">
      <c r="A74" s="813"/>
      <c r="B74" s="248" t="s">
        <v>66</v>
      </c>
      <c r="C74" s="44">
        <v>331</v>
      </c>
      <c r="D74" s="45" t="s">
        <v>24</v>
      </c>
      <c r="E74" s="270"/>
      <c r="F74" s="143"/>
      <c r="G74" s="270"/>
      <c r="H74" s="455"/>
    </row>
    <row r="75" spans="1:8" ht="12.75">
      <c r="A75" s="816"/>
      <c r="B75" s="248" t="s">
        <v>67</v>
      </c>
      <c r="C75" s="44">
        <v>332</v>
      </c>
      <c r="D75" s="45" t="s">
        <v>24</v>
      </c>
      <c r="E75" s="270"/>
      <c r="F75" s="143"/>
      <c r="G75" s="270"/>
      <c r="H75" s="455"/>
    </row>
    <row r="76" spans="1:8" ht="12.75">
      <c r="A76" s="44">
        <v>2</v>
      </c>
      <c r="B76" s="248" t="s">
        <v>68</v>
      </c>
      <c r="C76" s="44">
        <v>340</v>
      </c>
      <c r="D76" s="45" t="s">
        <v>24</v>
      </c>
      <c r="E76" s="270"/>
      <c r="F76" s="143"/>
      <c r="G76" s="270"/>
      <c r="H76" s="455"/>
    </row>
    <row r="77" spans="1:8" ht="12.75">
      <c r="A77" s="44">
        <v>3</v>
      </c>
      <c r="B77" s="248" t="s">
        <v>69</v>
      </c>
      <c r="C77" s="44">
        <v>350</v>
      </c>
      <c r="D77" s="45" t="s">
        <v>24</v>
      </c>
      <c r="E77" s="270"/>
      <c r="F77" s="143"/>
      <c r="G77" s="270"/>
      <c r="H77" s="455"/>
    </row>
    <row r="78" spans="1:8" ht="12.75">
      <c r="A78" s="44">
        <v>4</v>
      </c>
      <c r="B78" s="248" t="s">
        <v>70</v>
      </c>
      <c r="C78" s="44">
        <v>360</v>
      </c>
      <c r="D78" s="45" t="s">
        <v>24</v>
      </c>
      <c r="E78" s="270"/>
      <c r="F78" s="143"/>
      <c r="G78" s="270"/>
      <c r="H78" s="455"/>
    </row>
    <row r="79" spans="1:8" ht="12.75">
      <c r="A79" s="44">
        <v>5</v>
      </c>
      <c r="B79" s="248" t="s">
        <v>71</v>
      </c>
      <c r="C79" s="44">
        <v>370</v>
      </c>
      <c r="D79" s="45" t="s">
        <v>24</v>
      </c>
      <c r="E79" s="270"/>
      <c r="F79" s="143"/>
      <c r="G79" s="270"/>
      <c r="H79" s="455"/>
    </row>
    <row r="80" spans="1:8" ht="12.75">
      <c r="A80" s="797">
        <v>6</v>
      </c>
      <c r="B80" s="248" t="s">
        <v>72</v>
      </c>
      <c r="C80" s="44">
        <v>380</v>
      </c>
      <c r="D80" s="45" t="s">
        <v>24</v>
      </c>
      <c r="E80" s="270"/>
      <c r="F80" s="143"/>
      <c r="G80" s="270"/>
      <c r="H80" s="455"/>
    </row>
    <row r="81" spans="1:8" ht="12.75">
      <c r="A81" s="797"/>
      <c r="B81" s="248" t="s">
        <v>184</v>
      </c>
      <c r="C81" s="44">
        <v>381</v>
      </c>
      <c r="D81" s="45" t="s">
        <v>24</v>
      </c>
      <c r="E81" s="270"/>
      <c r="F81" s="143"/>
      <c r="G81" s="270"/>
      <c r="H81" s="467"/>
    </row>
    <row r="82" spans="1:8" ht="12.75">
      <c r="A82" s="821">
        <v>7</v>
      </c>
      <c r="B82" s="239" t="s">
        <v>73</v>
      </c>
      <c r="C82" s="44">
        <v>390</v>
      </c>
      <c r="D82" s="45" t="s">
        <v>74</v>
      </c>
      <c r="E82" s="270"/>
      <c r="F82" s="143"/>
      <c r="G82" s="270"/>
      <c r="H82" s="467"/>
    </row>
    <row r="83" spans="1:8" ht="12.75">
      <c r="A83" s="813"/>
      <c r="B83" s="271" t="s">
        <v>75</v>
      </c>
      <c r="C83" s="44">
        <v>391</v>
      </c>
      <c r="D83" s="45" t="s">
        <v>74</v>
      </c>
      <c r="E83" s="270"/>
      <c r="F83" s="270"/>
      <c r="G83" s="270"/>
      <c r="H83" s="455"/>
    </row>
    <row r="84" spans="1:8" ht="12.75">
      <c r="A84" s="813"/>
      <c r="B84" s="272" t="s">
        <v>76</v>
      </c>
      <c r="C84" s="44">
        <v>392</v>
      </c>
      <c r="D84" s="45" t="s">
        <v>74</v>
      </c>
      <c r="E84" s="270"/>
      <c r="F84" s="270"/>
      <c r="G84" s="270"/>
      <c r="H84" s="455"/>
    </row>
    <row r="85" spans="1:8" ht="12.75">
      <c r="A85" s="813"/>
      <c r="B85" s="273" t="s">
        <v>77</v>
      </c>
      <c r="C85" s="44">
        <v>393</v>
      </c>
      <c r="D85" s="45" t="s">
        <v>74</v>
      </c>
      <c r="E85" s="270"/>
      <c r="F85" s="270"/>
      <c r="G85" s="270"/>
      <c r="H85" s="455"/>
    </row>
    <row r="86" spans="1:8" ht="12.75">
      <c r="A86" s="813"/>
      <c r="B86" s="273" t="s">
        <v>78</v>
      </c>
      <c r="C86" s="44">
        <v>394</v>
      </c>
      <c r="D86" s="45" t="s">
        <v>74</v>
      </c>
      <c r="E86" s="270"/>
      <c r="F86" s="270"/>
      <c r="G86" s="270"/>
      <c r="H86" s="455"/>
    </row>
    <row r="87" spans="1:8" ht="12.75">
      <c r="A87" s="816"/>
      <c r="B87" s="273" t="s">
        <v>185</v>
      </c>
      <c r="C87" s="44">
        <v>395</v>
      </c>
      <c r="D87" s="45" t="s">
        <v>74</v>
      </c>
      <c r="E87" s="270"/>
      <c r="F87" s="270"/>
      <c r="G87" s="270"/>
      <c r="H87" s="455"/>
    </row>
    <row r="88" spans="1:8" ht="12.75">
      <c r="A88" s="797">
        <v>8</v>
      </c>
      <c r="B88" s="726" t="s">
        <v>79</v>
      </c>
      <c r="C88" s="44">
        <v>400</v>
      </c>
      <c r="D88" s="45" t="s">
        <v>24</v>
      </c>
      <c r="E88" s="270"/>
      <c r="F88" s="270"/>
      <c r="G88" s="274"/>
      <c r="H88" s="455"/>
    </row>
    <row r="89" spans="1:8" ht="12.75">
      <c r="A89" s="797"/>
      <c r="B89" s="727"/>
      <c r="C89" s="44">
        <v>401</v>
      </c>
      <c r="D89" s="45" t="s">
        <v>80</v>
      </c>
      <c r="E89" s="270"/>
      <c r="F89" s="51" t="s">
        <v>29</v>
      </c>
      <c r="G89" s="275"/>
      <c r="H89" s="461" t="s">
        <v>29</v>
      </c>
    </row>
    <row r="90" spans="1:8" ht="12.75">
      <c r="A90" s="44">
        <v>9</v>
      </c>
      <c r="B90" s="248" t="s">
        <v>81</v>
      </c>
      <c r="C90" s="44">
        <v>410</v>
      </c>
      <c r="D90" s="45" t="s">
        <v>24</v>
      </c>
      <c r="E90" s="270"/>
      <c r="F90" s="270"/>
      <c r="G90" s="275"/>
      <c r="H90" s="461"/>
    </row>
    <row r="91" spans="1:8" ht="13.5" thickBot="1">
      <c r="A91" s="44">
        <v>10</v>
      </c>
      <c r="B91" s="249" t="s">
        <v>186</v>
      </c>
      <c r="C91" s="267">
        <v>420</v>
      </c>
      <c r="D91" s="152" t="s">
        <v>28</v>
      </c>
      <c r="E91" s="276" t="s">
        <v>29</v>
      </c>
      <c r="F91" s="270"/>
      <c r="G91" s="78" t="s">
        <v>29</v>
      </c>
      <c r="H91" s="468"/>
    </row>
    <row r="92" spans="1:8" ht="15" customHeight="1" thickBot="1">
      <c r="A92" s="822" t="s">
        <v>82</v>
      </c>
      <c r="B92" s="823"/>
      <c r="C92" s="35">
        <v>430</v>
      </c>
      <c r="D92" s="75" t="s">
        <v>28</v>
      </c>
      <c r="E92" s="76"/>
      <c r="F92" s="86"/>
      <c r="G92" s="76"/>
      <c r="H92" s="260"/>
    </row>
    <row r="93" spans="1:8" ht="15.75" customHeight="1" thickBot="1">
      <c r="A93" s="824" t="s">
        <v>187</v>
      </c>
      <c r="B93" s="825"/>
      <c r="C93" s="35">
        <v>440</v>
      </c>
      <c r="D93" s="277" t="s">
        <v>74</v>
      </c>
      <c r="E93" s="76"/>
      <c r="F93" s="278"/>
      <c r="G93" s="76"/>
      <c r="H93" s="260"/>
    </row>
    <row r="94" spans="1:10" ht="15.75" customHeight="1" thickBot="1">
      <c r="A94" s="826" t="s">
        <v>83</v>
      </c>
      <c r="B94" s="695"/>
      <c r="C94" s="695"/>
      <c r="D94" s="695"/>
      <c r="E94" s="695"/>
      <c r="F94" s="695"/>
      <c r="G94" s="695"/>
      <c r="H94" s="827"/>
      <c r="J94" s="9"/>
    </row>
    <row r="95" spans="1:8" ht="12.75">
      <c r="A95" s="40">
        <v>1</v>
      </c>
      <c r="B95" s="246" t="s">
        <v>84</v>
      </c>
      <c r="C95" s="40">
        <v>450</v>
      </c>
      <c r="D95" s="41" t="s">
        <v>62</v>
      </c>
      <c r="E95" s="137"/>
      <c r="F95" s="142"/>
      <c r="G95" s="156"/>
      <c r="H95" s="460"/>
    </row>
    <row r="96" spans="1:8" ht="12.75">
      <c r="A96" s="44">
        <v>2</v>
      </c>
      <c r="B96" s="248" t="s">
        <v>85</v>
      </c>
      <c r="C96" s="44">
        <v>460</v>
      </c>
      <c r="D96" s="45" t="s">
        <v>62</v>
      </c>
      <c r="E96" s="142"/>
      <c r="F96" s="142"/>
      <c r="G96" s="54"/>
      <c r="H96" s="461"/>
    </row>
    <row r="97" spans="1:8" ht="12.75">
      <c r="A97" s="44">
        <v>3</v>
      </c>
      <c r="B97" s="248" t="s">
        <v>86</v>
      </c>
      <c r="C97" s="44">
        <v>470</v>
      </c>
      <c r="D97" s="45" t="s">
        <v>62</v>
      </c>
      <c r="E97" s="142"/>
      <c r="F97" s="142"/>
      <c r="G97" s="54"/>
      <c r="H97" s="461"/>
    </row>
    <row r="98" spans="1:8" ht="12.75">
      <c r="A98" s="44">
        <v>4</v>
      </c>
      <c r="B98" s="248" t="s">
        <v>87</v>
      </c>
      <c r="C98" s="44">
        <v>480</v>
      </c>
      <c r="D98" s="45" t="s">
        <v>88</v>
      </c>
      <c r="E98" s="142"/>
      <c r="F98" s="142"/>
      <c r="G98" s="54"/>
      <c r="H98" s="461"/>
    </row>
    <row r="99" spans="1:8" ht="12.75">
      <c r="A99" s="44">
        <v>5</v>
      </c>
      <c r="B99" s="248" t="s">
        <v>89</v>
      </c>
      <c r="C99" s="44">
        <v>490</v>
      </c>
      <c r="D99" s="45" t="s">
        <v>28</v>
      </c>
      <c r="E99" s="54" t="s">
        <v>29</v>
      </c>
      <c r="F99" s="142"/>
      <c r="G99" s="54" t="s">
        <v>29</v>
      </c>
      <c r="H99" s="461"/>
    </row>
    <row r="100" spans="1:8" ht="12.75">
      <c r="A100" s="44">
        <v>6</v>
      </c>
      <c r="B100" s="248" t="s">
        <v>90</v>
      </c>
      <c r="C100" s="44">
        <v>500</v>
      </c>
      <c r="D100" s="45" t="s">
        <v>28</v>
      </c>
      <c r="E100" s="54" t="s">
        <v>29</v>
      </c>
      <c r="F100" s="142"/>
      <c r="G100" s="54" t="s">
        <v>29</v>
      </c>
      <c r="H100" s="461"/>
    </row>
    <row r="101" spans="1:8" ht="12.75">
      <c r="A101" s="44">
        <v>7</v>
      </c>
      <c r="B101" s="248" t="s">
        <v>91</v>
      </c>
      <c r="C101" s="44">
        <v>510</v>
      </c>
      <c r="D101" s="45" t="s">
        <v>92</v>
      </c>
      <c r="E101" s="142"/>
      <c r="F101" s="142"/>
      <c r="G101" s="54"/>
      <c r="H101" s="461"/>
    </row>
    <row r="102" spans="1:8" ht="12.75">
      <c r="A102" s="44">
        <v>8</v>
      </c>
      <c r="B102" s="248" t="s">
        <v>93</v>
      </c>
      <c r="C102" s="44">
        <v>520</v>
      </c>
      <c r="D102" s="45" t="s">
        <v>28</v>
      </c>
      <c r="E102" s="54" t="s">
        <v>29</v>
      </c>
      <c r="F102" s="142"/>
      <c r="G102" s="54" t="s">
        <v>29</v>
      </c>
      <c r="H102" s="461"/>
    </row>
    <row r="103" spans="1:8" ht="12.75">
      <c r="A103" s="44">
        <v>9</v>
      </c>
      <c r="B103" s="248" t="s">
        <v>94</v>
      </c>
      <c r="C103" s="44">
        <v>530</v>
      </c>
      <c r="D103" s="45" t="s">
        <v>28</v>
      </c>
      <c r="E103" s="54" t="s">
        <v>29</v>
      </c>
      <c r="F103" s="142"/>
      <c r="G103" s="54" t="s">
        <v>29</v>
      </c>
      <c r="H103" s="461"/>
    </row>
    <row r="104" spans="1:8" ht="12.75">
      <c r="A104" s="44">
        <v>10</v>
      </c>
      <c r="B104" s="248" t="s">
        <v>95</v>
      </c>
      <c r="C104" s="44">
        <v>540</v>
      </c>
      <c r="D104" s="45" t="s">
        <v>28</v>
      </c>
      <c r="E104" s="54" t="s">
        <v>29</v>
      </c>
      <c r="F104" s="142"/>
      <c r="G104" s="54" t="s">
        <v>29</v>
      </c>
      <c r="H104" s="461"/>
    </row>
    <row r="105" spans="1:8" ht="13.5" thickBot="1">
      <c r="A105" s="58">
        <v>11</v>
      </c>
      <c r="B105" s="249" t="s">
        <v>186</v>
      </c>
      <c r="C105" s="58">
        <v>550</v>
      </c>
      <c r="D105" s="59" t="s">
        <v>28</v>
      </c>
      <c r="E105" s="60" t="s">
        <v>29</v>
      </c>
      <c r="F105" s="142"/>
      <c r="G105" s="60" t="s">
        <v>29</v>
      </c>
      <c r="H105" s="462"/>
    </row>
    <row r="106" spans="1:8" ht="15.75" customHeight="1" thickBot="1">
      <c r="A106" s="828" t="s">
        <v>96</v>
      </c>
      <c r="B106" s="829"/>
      <c r="C106" s="28">
        <v>560</v>
      </c>
      <c r="D106" s="71" t="s">
        <v>28</v>
      </c>
      <c r="E106" s="30"/>
      <c r="F106" s="86"/>
      <c r="G106" s="30"/>
      <c r="H106" s="457"/>
    </row>
    <row r="107" spans="1:10" ht="14.25" thickBot="1">
      <c r="A107" s="786" t="s">
        <v>97</v>
      </c>
      <c r="B107" s="615"/>
      <c r="C107" s="615"/>
      <c r="D107" s="615"/>
      <c r="E107" s="615"/>
      <c r="F107" s="615"/>
      <c r="G107" s="615"/>
      <c r="H107" s="787"/>
      <c r="J107" s="9"/>
    </row>
    <row r="108" spans="1:8" ht="12.75">
      <c r="A108" s="40">
        <v>1</v>
      </c>
      <c r="B108" s="246" t="s">
        <v>98</v>
      </c>
      <c r="C108" s="40">
        <v>570</v>
      </c>
      <c r="D108" s="41" t="s">
        <v>24</v>
      </c>
      <c r="E108" s="227">
        <f>'[1]бюджет'!E100</f>
        <v>0</v>
      </c>
      <c r="F108" s="227">
        <f>'[1]бюджет'!G100</f>
        <v>0</v>
      </c>
      <c r="G108" s="137"/>
      <c r="H108" s="454"/>
    </row>
    <row r="109" spans="1:8" ht="12.75">
      <c r="A109" s="44">
        <v>2</v>
      </c>
      <c r="B109" s="248" t="s">
        <v>99</v>
      </c>
      <c r="C109" s="44">
        <v>580</v>
      </c>
      <c r="D109" s="45" t="s">
        <v>28</v>
      </c>
      <c r="E109" s="232" t="s">
        <v>29</v>
      </c>
      <c r="F109" s="232">
        <f>'[1]бюджет'!G101</f>
        <v>0</v>
      </c>
      <c r="G109" s="142" t="s">
        <v>29</v>
      </c>
      <c r="H109" s="455"/>
    </row>
    <row r="110" spans="1:8" ht="12.75">
      <c r="A110" s="797">
        <v>3</v>
      </c>
      <c r="B110" s="248" t="s">
        <v>100</v>
      </c>
      <c r="C110" s="44">
        <v>590</v>
      </c>
      <c r="D110" s="45" t="s">
        <v>28</v>
      </c>
      <c r="E110" s="232" t="s">
        <v>29</v>
      </c>
      <c r="F110" s="282">
        <f>'[1]бюджет'!G102</f>
        <v>0</v>
      </c>
      <c r="G110" s="142" t="s">
        <v>29</v>
      </c>
      <c r="H110" s="469">
        <f>H111+H112</f>
        <v>0</v>
      </c>
    </row>
    <row r="111" spans="1:8" ht="12.75">
      <c r="A111" s="797"/>
      <c r="B111" s="248" t="s">
        <v>101</v>
      </c>
      <c r="C111" s="44">
        <v>591</v>
      </c>
      <c r="D111" s="45" t="s">
        <v>24</v>
      </c>
      <c r="E111" s="232">
        <f>'[1]бюджет'!E103</f>
        <v>0</v>
      </c>
      <c r="F111" s="282">
        <f>'[1]бюджет'!G103</f>
        <v>0</v>
      </c>
      <c r="G111" s="142"/>
      <c r="H111" s="455"/>
    </row>
    <row r="112" spans="1:8" ht="12.75">
      <c r="A112" s="797"/>
      <c r="B112" s="248" t="s">
        <v>102</v>
      </c>
      <c r="C112" s="44">
        <v>592</v>
      </c>
      <c r="D112" s="45" t="s">
        <v>24</v>
      </c>
      <c r="E112" s="282">
        <f>'[1]бюджет'!E104</f>
        <v>0</v>
      </c>
      <c r="F112" s="282">
        <f>'[1]бюджет'!G104</f>
        <v>0</v>
      </c>
      <c r="G112" s="142"/>
      <c r="H112" s="455"/>
    </row>
    <row r="113" spans="1:8" ht="12.75">
      <c r="A113" s="44">
        <v>4</v>
      </c>
      <c r="B113" s="248" t="s">
        <v>103</v>
      </c>
      <c r="C113" s="44">
        <v>600</v>
      </c>
      <c r="D113" s="45" t="s">
        <v>74</v>
      </c>
      <c r="E113" s="232">
        <f>'[1]бюджет'!E105</f>
        <v>0</v>
      </c>
      <c r="F113" s="232">
        <f>'[1]бюджет'!G105</f>
        <v>0</v>
      </c>
      <c r="G113" s="142"/>
      <c r="H113" s="455"/>
    </row>
    <row r="114" spans="1:8" ht="12.75">
      <c r="A114" s="44">
        <v>5</v>
      </c>
      <c r="B114" s="248" t="s">
        <v>104</v>
      </c>
      <c r="C114" s="44">
        <v>610</v>
      </c>
      <c r="D114" s="45" t="s">
        <v>105</v>
      </c>
      <c r="E114" s="232">
        <f>'[1]бюджет'!E106</f>
        <v>0</v>
      </c>
      <c r="F114" s="232">
        <f>'[1]бюджет'!G106</f>
        <v>0</v>
      </c>
      <c r="G114" s="142"/>
      <c r="H114" s="455"/>
    </row>
    <row r="115" spans="1:8" ht="13.5" thickBot="1">
      <c r="A115" s="58">
        <v>6</v>
      </c>
      <c r="B115" s="249" t="s">
        <v>188</v>
      </c>
      <c r="C115" s="58">
        <v>620</v>
      </c>
      <c r="D115" s="59" t="s">
        <v>28</v>
      </c>
      <c r="E115" s="279" t="s">
        <v>29</v>
      </c>
      <c r="F115" s="226">
        <f>'[1]бюджет'!G107</f>
        <v>0</v>
      </c>
      <c r="G115" s="252" t="s">
        <v>29</v>
      </c>
      <c r="H115" s="456"/>
    </row>
    <row r="116" spans="1:8" ht="16.5" customHeight="1" thickBot="1">
      <c r="A116" s="828" t="s">
        <v>106</v>
      </c>
      <c r="B116" s="829"/>
      <c r="C116" s="28">
        <v>630</v>
      </c>
      <c r="D116" s="71" t="s">
        <v>28</v>
      </c>
      <c r="E116" s="30"/>
      <c r="F116" s="220">
        <f>F108+F109+F110+F113+F114+F115</f>
        <v>0</v>
      </c>
      <c r="G116" s="30"/>
      <c r="H116" s="228">
        <f>H108+H109+H110+H113+H114+H115</f>
        <v>0</v>
      </c>
    </row>
    <row r="117" spans="1:10" ht="14.25" thickBot="1">
      <c r="A117" s="786" t="s">
        <v>107</v>
      </c>
      <c r="B117" s="615"/>
      <c r="C117" s="615"/>
      <c r="D117" s="615"/>
      <c r="E117" s="615"/>
      <c r="F117" s="615"/>
      <c r="G117" s="615"/>
      <c r="H117" s="787"/>
      <c r="J117" s="9"/>
    </row>
    <row r="118" spans="1:8" ht="12.75">
      <c r="A118" s="40">
        <v>1</v>
      </c>
      <c r="B118" s="246" t="s">
        <v>108</v>
      </c>
      <c r="C118" s="40">
        <v>640</v>
      </c>
      <c r="D118" s="41" t="s">
        <v>28</v>
      </c>
      <c r="E118" s="280" t="s">
        <v>29</v>
      </c>
      <c r="F118" s="238">
        <f>'[1]бюджет'!G110</f>
        <v>0</v>
      </c>
      <c r="G118" s="280" t="s">
        <v>29</v>
      </c>
      <c r="H118" s="460"/>
    </row>
    <row r="119" spans="1:8" ht="12.75">
      <c r="A119" s="44">
        <v>2</v>
      </c>
      <c r="B119" s="248" t="s">
        <v>109</v>
      </c>
      <c r="C119" s="44">
        <v>650</v>
      </c>
      <c r="D119" s="45" t="s">
        <v>28</v>
      </c>
      <c r="E119" s="281" t="s">
        <v>29</v>
      </c>
      <c r="F119" s="282">
        <f>'[1]бюджет'!G111</f>
        <v>0</v>
      </c>
      <c r="G119" s="281" t="s">
        <v>29</v>
      </c>
      <c r="H119" s="461"/>
    </row>
    <row r="120" spans="1:8" ht="12.75">
      <c r="A120" s="44">
        <v>3</v>
      </c>
      <c r="B120" s="248" t="s">
        <v>110</v>
      </c>
      <c r="C120" s="44">
        <v>660</v>
      </c>
      <c r="D120" s="45" t="s">
        <v>28</v>
      </c>
      <c r="E120" s="281" t="s">
        <v>29</v>
      </c>
      <c r="F120" s="282">
        <f>'[1]бюджет'!G112</f>
        <v>0</v>
      </c>
      <c r="G120" s="281" t="s">
        <v>29</v>
      </c>
      <c r="H120" s="461"/>
    </row>
    <row r="121" spans="1:8" ht="12.75">
      <c r="A121" s="44">
        <v>4</v>
      </c>
      <c r="B121" s="248" t="s">
        <v>111</v>
      </c>
      <c r="C121" s="44">
        <v>670</v>
      </c>
      <c r="D121" s="45" t="s">
        <v>28</v>
      </c>
      <c r="E121" s="281" t="s">
        <v>29</v>
      </c>
      <c r="F121" s="282">
        <f>'[1]бюджет'!G113</f>
        <v>0</v>
      </c>
      <c r="G121" s="281" t="s">
        <v>29</v>
      </c>
      <c r="H121" s="461"/>
    </row>
    <row r="122" spans="1:8" ht="13.5" thickBot="1">
      <c r="A122" s="267">
        <v>5</v>
      </c>
      <c r="B122" s="239" t="s">
        <v>186</v>
      </c>
      <c r="C122" s="267">
        <v>680</v>
      </c>
      <c r="D122" s="152" t="s">
        <v>28</v>
      </c>
      <c r="E122" s="283" t="s">
        <v>29</v>
      </c>
      <c r="F122" s="226">
        <f>'[1]бюджет'!G114</f>
        <v>0</v>
      </c>
      <c r="G122" s="283" t="s">
        <v>29</v>
      </c>
      <c r="H122" s="466"/>
    </row>
    <row r="123" spans="1:8" ht="14.25" thickBot="1">
      <c r="A123" s="815" t="s">
        <v>112</v>
      </c>
      <c r="B123" s="745"/>
      <c r="C123" s="35">
        <v>690</v>
      </c>
      <c r="D123" s="85" t="s">
        <v>28</v>
      </c>
      <c r="E123" s="225"/>
      <c r="F123" s="220">
        <f>SUM(F118:F122)</f>
        <v>0</v>
      </c>
      <c r="G123" s="225"/>
      <c r="H123" s="228">
        <f>SUM(H118:H122)</f>
        <v>0</v>
      </c>
    </row>
    <row r="124" spans="1:8" ht="14.25" thickBot="1">
      <c r="A124" s="835" t="s">
        <v>113</v>
      </c>
      <c r="B124" s="836"/>
      <c r="C124" s="35">
        <v>700</v>
      </c>
      <c r="D124" s="75" t="s">
        <v>28</v>
      </c>
      <c r="E124" s="284"/>
      <c r="F124" s="226">
        <f>'[1]бюджет'!G116</f>
        <v>0</v>
      </c>
      <c r="G124" s="284"/>
      <c r="H124" s="470"/>
    </row>
    <row r="125" spans="1:8" ht="13.5" thickBot="1">
      <c r="A125" s="471"/>
      <c r="B125" s="99" t="s">
        <v>193</v>
      </c>
      <c r="C125" s="70">
        <v>701</v>
      </c>
      <c r="D125" s="71" t="s">
        <v>28</v>
      </c>
      <c r="E125" s="285" t="s">
        <v>29</v>
      </c>
      <c r="F125" s="226">
        <f>'[1]бюджет'!G117</f>
        <v>0</v>
      </c>
      <c r="G125" s="285" t="s">
        <v>29</v>
      </c>
      <c r="H125" s="465"/>
    </row>
    <row r="126" spans="1:8" ht="14.25" thickBot="1">
      <c r="A126" s="835" t="s">
        <v>114</v>
      </c>
      <c r="B126" s="836"/>
      <c r="C126" s="35">
        <v>710</v>
      </c>
      <c r="D126" s="75" t="s">
        <v>28</v>
      </c>
      <c r="E126" s="234" t="s">
        <v>29</v>
      </c>
      <c r="F126" s="226">
        <f>'[1]бюджет'!G118</f>
        <v>0</v>
      </c>
      <c r="G126" s="234" t="s">
        <v>29</v>
      </c>
      <c r="H126" s="472"/>
    </row>
    <row r="127" spans="1:12" s="104" customFormat="1" ht="26.25" customHeight="1" thickBot="1">
      <c r="A127" s="837" t="s">
        <v>194</v>
      </c>
      <c r="B127" s="838"/>
      <c r="C127" s="500">
        <v>720</v>
      </c>
      <c r="D127" s="501" t="s">
        <v>28</v>
      </c>
      <c r="E127" s="502"/>
      <c r="F127" s="220">
        <f>F116+F123+F124+F126</f>
        <v>0</v>
      </c>
      <c r="G127" s="502"/>
      <c r="H127" s="228">
        <f>H116+H123+H124+H126</f>
        <v>0</v>
      </c>
      <c r="I127" s="451"/>
      <c r="J127" s="105"/>
      <c r="K127" s="451"/>
      <c r="L127" s="451"/>
    </row>
    <row r="128" spans="1:10" ht="13.5" thickBot="1">
      <c r="A128" s="830" t="s">
        <v>115</v>
      </c>
      <c r="B128" s="703"/>
      <c r="C128" s="703"/>
      <c r="D128" s="703"/>
      <c r="E128" s="703"/>
      <c r="F128" s="703"/>
      <c r="G128" s="703"/>
      <c r="H128" s="831"/>
      <c r="J128" s="9"/>
    </row>
    <row r="129" spans="1:10" ht="14.25" customHeight="1" thickBot="1" thickTop="1">
      <c r="A129" s="832" t="s">
        <v>116</v>
      </c>
      <c r="B129" s="833"/>
      <c r="C129" s="833"/>
      <c r="D129" s="833"/>
      <c r="E129" s="833"/>
      <c r="F129" s="833"/>
      <c r="G129" s="833"/>
      <c r="H129" s="834"/>
      <c r="J129" s="9"/>
    </row>
    <row r="130" spans="1:8" ht="12.75">
      <c r="A130" s="796">
        <v>1</v>
      </c>
      <c r="B130" s="246" t="s">
        <v>117</v>
      </c>
      <c r="C130" s="40">
        <v>730</v>
      </c>
      <c r="D130" s="41" t="s">
        <v>24</v>
      </c>
      <c r="E130" s="227">
        <f>'[1]бюджет'!E122</f>
        <v>0</v>
      </c>
      <c r="F130" s="238">
        <f>'[1]бюджет'!G122</f>
        <v>0</v>
      </c>
      <c r="G130" s="137"/>
      <c r="H130" s="454"/>
    </row>
    <row r="131" spans="1:8" ht="12.75">
      <c r="A131" s="797"/>
      <c r="B131" s="248" t="s">
        <v>189</v>
      </c>
      <c r="C131" s="44">
        <v>731</v>
      </c>
      <c r="D131" s="45" t="s">
        <v>24</v>
      </c>
      <c r="E131" s="232">
        <f>'[1]бюджет'!E123</f>
        <v>0</v>
      </c>
      <c r="F131" s="282">
        <f>'[1]бюджет'!G123</f>
        <v>0</v>
      </c>
      <c r="G131" s="142"/>
      <c r="H131" s="455"/>
    </row>
    <row r="132" spans="1:8" ht="12.75">
      <c r="A132" s="44">
        <v>2</v>
      </c>
      <c r="B132" s="248" t="s">
        <v>69</v>
      </c>
      <c r="C132" s="44">
        <v>740</v>
      </c>
      <c r="D132" s="45" t="s">
        <v>24</v>
      </c>
      <c r="E132" s="232">
        <f>'[1]бюджет'!E124</f>
        <v>0</v>
      </c>
      <c r="F132" s="282">
        <f>'[1]бюджет'!G124</f>
        <v>0</v>
      </c>
      <c r="G132" s="142"/>
      <c r="H132" s="455"/>
    </row>
    <row r="133" spans="1:8" ht="12.75">
      <c r="A133" s="44">
        <v>3</v>
      </c>
      <c r="B133" s="248" t="s">
        <v>70</v>
      </c>
      <c r="C133" s="44">
        <v>750</v>
      </c>
      <c r="D133" s="45" t="s">
        <v>24</v>
      </c>
      <c r="E133" s="232">
        <f>'[1]бюджет'!E125</f>
        <v>0</v>
      </c>
      <c r="F133" s="282">
        <f>'[1]бюджет'!G125</f>
        <v>0</v>
      </c>
      <c r="G133" s="142"/>
      <c r="H133" s="455"/>
    </row>
    <row r="134" spans="1:8" ht="12.75">
      <c r="A134" s="44">
        <v>4</v>
      </c>
      <c r="B134" s="248" t="s">
        <v>71</v>
      </c>
      <c r="C134" s="44">
        <v>760</v>
      </c>
      <c r="D134" s="45" t="s">
        <v>24</v>
      </c>
      <c r="E134" s="232">
        <f>'[1]бюджет'!E126</f>
        <v>0</v>
      </c>
      <c r="F134" s="282">
        <f>'[1]бюджет'!G126</f>
        <v>0</v>
      </c>
      <c r="G134" s="142"/>
      <c r="H134" s="455"/>
    </row>
    <row r="135" spans="1:8" ht="12.75">
      <c r="A135" s="797">
        <v>5</v>
      </c>
      <c r="B135" s="248" t="s">
        <v>118</v>
      </c>
      <c r="C135" s="44">
        <v>770</v>
      </c>
      <c r="D135" s="45" t="s">
        <v>24</v>
      </c>
      <c r="E135" s="232">
        <f>'[1]бюджет'!E127</f>
        <v>0</v>
      </c>
      <c r="F135" s="282">
        <f>'[1]бюджет'!G127</f>
        <v>0</v>
      </c>
      <c r="G135" s="142"/>
      <c r="H135" s="455"/>
    </row>
    <row r="136" spans="1:8" ht="12.75">
      <c r="A136" s="797"/>
      <c r="B136" s="248" t="s">
        <v>190</v>
      </c>
      <c r="C136" s="44">
        <v>771</v>
      </c>
      <c r="D136" s="45" t="s">
        <v>24</v>
      </c>
      <c r="E136" s="232">
        <f>'[1]бюджет'!E128</f>
        <v>0</v>
      </c>
      <c r="F136" s="282">
        <f>'[1]бюджет'!G128</f>
        <v>0</v>
      </c>
      <c r="G136" s="142"/>
      <c r="H136" s="455"/>
    </row>
    <row r="137" spans="1:8" ht="12.75">
      <c r="A137" s="44">
        <v>6</v>
      </c>
      <c r="B137" s="248" t="s">
        <v>119</v>
      </c>
      <c r="C137" s="44">
        <v>780</v>
      </c>
      <c r="D137" s="45"/>
      <c r="E137" s="232" t="s">
        <v>29</v>
      </c>
      <c r="F137" s="282">
        <f>'[1]бюджет'!G129</f>
        <v>0</v>
      </c>
      <c r="G137" s="142" t="s">
        <v>29</v>
      </c>
      <c r="H137" s="455"/>
    </row>
    <row r="138" spans="1:8" ht="12.75">
      <c r="A138" s="44">
        <v>7</v>
      </c>
      <c r="B138" s="248" t="s">
        <v>120</v>
      </c>
      <c r="C138" s="44">
        <v>790</v>
      </c>
      <c r="D138" s="45"/>
      <c r="E138" s="232" t="s">
        <v>29</v>
      </c>
      <c r="F138" s="282">
        <f>'[1]бюджет'!G130</f>
        <v>0</v>
      </c>
      <c r="G138" s="142" t="s">
        <v>29</v>
      </c>
      <c r="H138" s="455"/>
    </row>
    <row r="139" spans="1:8" ht="13.5" thickBot="1">
      <c r="A139" s="58">
        <v>8</v>
      </c>
      <c r="B139" s="249" t="s">
        <v>186</v>
      </c>
      <c r="C139" s="58">
        <v>800</v>
      </c>
      <c r="D139" s="59" t="s">
        <v>28</v>
      </c>
      <c r="E139" s="279" t="s">
        <v>29</v>
      </c>
      <c r="F139" s="226">
        <f>'[1]бюджет'!G131</f>
        <v>0</v>
      </c>
      <c r="G139" s="286" t="s">
        <v>29</v>
      </c>
      <c r="H139" s="456"/>
    </row>
    <row r="140" spans="1:8" ht="13.5" customHeight="1" thickBot="1">
      <c r="A140" s="828" t="s">
        <v>121</v>
      </c>
      <c r="B140" s="829"/>
      <c r="C140" s="70">
        <v>810</v>
      </c>
      <c r="D140" s="71" t="s">
        <v>28</v>
      </c>
      <c r="E140" s="219"/>
      <c r="F140" s="220">
        <f>F130+F132+F133+F134+F135+F137+F138+F139</f>
        <v>0</v>
      </c>
      <c r="G140" s="30"/>
      <c r="H140" s="228">
        <f>H130+H132+H133+H134+H135+H137+H138+H139</f>
        <v>0</v>
      </c>
    </row>
    <row r="141" spans="1:8" ht="27" customHeight="1" thickBot="1">
      <c r="A141" s="840" t="s">
        <v>122</v>
      </c>
      <c r="B141" s="841"/>
      <c r="C141" s="35">
        <v>820</v>
      </c>
      <c r="D141" s="75"/>
      <c r="E141" s="219"/>
      <c r="F141" s="220">
        <f>'[1]бюджет'!$G$133</f>
        <v>0</v>
      </c>
      <c r="G141" s="30"/>
      <c r="H141" s="260"/>
    </row>
    <row r="142" spans="1:10" ht="12.75" customHeight="1" thickBot="1">
      <c r="A142" s="786" t="s">
        <v>123</v>
      </c>
      <c r="B142" s="615"/>
      <c r="C142" s="615"/>
      <c r="D142" s="615"/>
      <c r="E142" s="615"/>
      <c r="F142" s="615"/>
      <c r="G142" s="615"/>
      <c r="H142" s="787"/>
      <c r="J142" s="9"/>
    </row>
    <row r="143" spans="1:8" ht="12.75">
      <c r="A143" s="796">
        <v>1</v>
      </c>
      <c r="B143" s="246" t="s">
        <v>117</v>
      </c>
      <c r="C143" s="40">
        <v>830</v>
      </c>
      <c r="D143" s="41" t="s">
        <v>24</v>
      </c>
      <c r="E143" s="77"/>
      <c r="F143" s="77"/>
      <c r="G143" s="77"/>
      <c r="H143" s="474"/>
    </row>
    <row r="144" spans="1:8" ht="13.5" thickBot="1">
      <c r="A144" s="797"/>
      <c r="B144" s="287" t="s">
        <v>124</v>
      </c>
      <c r="C144" s="58">
        <v>831</v>
      </c>
      <c r="D144" s="59" t="s">
        <v>24</v>
      </c>
      <c r="E144" s="78"/>
      <c r="F144" s="78"/>
      <c r="G144" s="78"/>
      <c r="H144" s="475"/>
    </row>
    <row r="145" spans="1:8" ht="12.75">
      <c r="A145" s="62">
        <v>2</v>
      </c>
      <c r="B145" s="240" t="s">
        <v>69</v>
      </c>
      <c r="C145" s="62">
        <v>840</v>
      </c>
      <c r="D145" s="63" t="s">
        <v>24</v>
      </c>
      <c r="E145" s="288"/>
      <c r="F145" s="288"/>
      <c r="G145" s="288"/>
      <c r="H145" s="476"/>
    </row>
    <row r="146" spans="1:8" ht="12.75">
      <c r="A146" s="44">
        <v>3</v>
      </c>
      <c r="B146" s="248" t="s">
        <v>70</v>
      </c>
      <c r="C146" s="44">
        <v>850</v>
      </c>
      <c r="D146" s="45" t="s">
        <v>24</v>
      </c>
      <c r="E146" s="275"/>
      <c r="F146" s="275"/>
      <c r="G146" s="275"/>
      <c r="H146" s="477"/>
    </row>
    <row r="147" spans="1:8" ht="12.75">
      <c r="A147" s="44">
        <v>4</v>
      </c>
      <c r="B147" s="248" t="s">
        <v>71</v>
      </c>
      <c r="C147" s="44">
        <v>860</v>
      </c>
      <c r="D147" s="45" t="s">
        <v>24</v>
      </c>
      <c r="E147" s="275"/>
      <c r="F147" s="275"/>
      <c r="G147" s="275"/>
      <c r="H147" s="477"/>
    </row>
    <row r="148" spans="1:8" ht="12.75">
      <c r="A148" s="797">
        <v>5</v>
      </c>
      <c r="B148" s="248" t="s">
        <v>118</v>
      </c>
      <c r="C148" s="44">
        <v>870</v>
      </c>
      <c r="D148" s="45" t="s">
        <v>24</v>
      </c>
      <c r="E148" s="275"/>
      <c r="F148" s="275"/>
      <c r="G148" s="275"/>
      <c r="H148" s="477"/>
    </row>
    <row r="149" spans="1:8" ht="12.75">
      <c r="A149" s="797"/>
      <c r="B149" s="248" t="s">
        <v>125</v>
      </c>
      <c r="C149" s="44">
        <v>871</v>
      </c>
      <c r="D149" s="45" t="s">
        <v>24</v>
      </c>
      <c r="E149" s="275"/>
      <c r="F149" s="275"/>
      <c r="G149" s="275"/>
      <c r="H149" s="477"/>
    </row>
    <row r="150" spans="1:8" ht="12.75">
      <c r="A150" s="44">
        <v>6</v>
      </c>
      <c r="B150" s="248" t="s">
        <v>119</v>
      </c>
      <c r="C150" s="44">
        <v>880</v>
      </c>
      <c r="D150" s="45" t="s">
        <v>28</v>
      </c>
      <c r="E150" s="275" t="s">
        <v>29</v>
      </c>
      <c r="F150" s="275"/>
      <c r="G150" s="275" t="s">
        <v>29</v>
      </c>
      <c r="H150" s="477"/>
    </row>
    <row r="151" spans="1:8" ht="12.75">
      <c r="A151" s="44">
        <v>7</v>
      </c>
      <c r="B151" s="248" t="s">
        <v>120</v>
      </c>
      <c r="C151" s="44">
        <v>890</v>
      </c>
      <c r="D151" s="45" t="s">
        <v>24</v>
      </c>
      <c r="E151" s="275"/>
      <c r="F151" s="275"/>
      <c r="G151" s="275"/>
      <c r="H151" s="477"/>
    </row>
    <row r="152" spans="1:8" ht="13.5" thickBot="1">
      <c r="A152" s="58">
        <v>8</v>
      </c>
      <c r="B152" s="249" t="s">
        <v>186</v>
      </c>
      <c r="C152" s="58">
        <v>900</v>
      </c>
      <c r="D152" s="59" t="s">
        <v>28</v>
      </c>
      <c r="E152" s="78" t="s">
        <v>29</v>
      </c>
      <c r="F152" s="78"/>
      <c r="G152" s="78" t="s">
        <v>29</v>
      </c>
      <c r="H152" s="475"/>
    </row>
    <row r="153" spans="1:8" ht="14.25" customHeight="1" thickBot="1">
      <c r="A153" s="839" t="s">
        <v>126</v>
      </c>
      <c r="B153" s="691"/>
      <c r="C153" s="70">
        <v>910</v>
      </c>
      <c r="D153" s="71" t="s">
        <v>28</v>
      </c>
      <c r="E153" s="76"/>
      <c r="F153" s="76"/>
      <c r="G153" s="76"/>
      <c r="H153" s="478"/>
    </row>
    <row r="154" spans="1:8" ht="27" customHeight="1" thickBot="1">
      <c r="A154" s="840" t="s">
        <v>122</v>
      </c>
      <c r="B154" s="841"/>
      <c r="C154" s="35">
        <v>920</v>
      </c>
      <c r="D154" s="75" t="s">
        <v>28</v>
      </c>
      <c r="E154" s="289" t="s">
        <v>29</v>
      </c>
      <c r="F154" s="289"/>
      <c r="G154" s="289" t="s">
        <v>29</v>
      </c>
      <c r="H154" s="479"/>
    </row>
    <row r="155" spans="1:10" ht="14.25" thickBot="1">
      <c r="A155" s="826" t="s">
        <v>127</v>
      </c>
      <c r="B155" s="695"/>
      <c r="C155" s="695"/>
      <c r="D155" s="695"/>
      <c r="E155" s="695"/>
      <c r="F155" s="695"/>
      <c r="G155" s="695"/>
      <c r="H155" s="827"/>
      <c r="J155" s="9"/>
    </row>
    <row r="156" spans="1:8" ht="12.75">
      <c r="A156" s="796">
        <v>1</v>
      </c>
      <c r="B156" s="246" t="s">
        <v>117</v>
      </c>
      <c r="C156" s="40">
        <v>930</v>
      </c>
      <c r="D156" s="41" t="s">
        <v>24</v>
      </c>
      <c r="E156" s="77"/>
      <c r="F156" s="77"/>
      <c r="G156" s="77"/>
      <c r="H156" s="474"/>
    </row>
    <row r="157" spans="1:8" ht="12.75">
      <c r="A157" s="797"/>
      <c r="B157" s="248" t="s">
        <v>191</v>
      </c>
      <c r="C157" s="44">
        <v>931</v>
      </c>
      <c r="D157" s="45" t="s">
        <v>24</v>
      </c>
      <c r="E157" s="275"/>
      <c r="F157" s="275"/>
      <c r="G157" s="275"/>
      <c r="H157" s="477"/>
    </row>
    <row r="158" spans="1:8" ht="12.75">
      <c r="A158" s="44">
        <v>2</v>
      </c>
      <c r="B158" s="248" t="s">
        <v>69</v>
      </c>
      <c r="C158" s="44">
        <v>940</v>
      </c>
      <c r="D158" s="45" t="s">
        <v>24</v>
      </c>
      <c r="E158" s="275"/>
      <c r="F158" s="275"/>
      <c r="G158" s="275"/>
      <c r="H158" s="477"/>
    </row>
    <row r="159" spans="1:8" ht="12.75">
      <c r="A159" s="44">
        <v>3</v>
      </c>
      <c r="B159" s="248" t="s">
        <v>70</v>
      </c>
      <c r="C159" s="44">
        <v>950</v>
      </c>
      <c r="D159" s="45" t="s">
        <v>24</v>
      </c>
      <c r="E159" s="275"/>
      <c r="F159" s="275"/>
      <c r="G159" s="275"/>
      <c r="H159" s="477"/>
    </row>
    <row r="160" spans="1:8" ht="12.75">
      <c r="A160" s="44">
        <v>4</v>
      </c>
      <c r="B160" s="248" t="s">
        <v>71</v>
      </c>
      <c r="C160" s="44">
        <v>960</v>
      </c>
      <c r="D160" s="45" t="s">
        <v>24</v>
      </c>
      <c r="E160" s="275"/>
      <c r="F160" s="275"/>
      <c r="G160" s="275"/>
      <c r="H160" s="477"/>
    </row>
    <row r="161" spans="1:8" ht="12.75">
      <c r="A161" s="797">
        <v>5</v>
      </c>
      <c r="B161" s="248" t="s">
        <v>118</v>
      </c>
      <c r="C161" s="44">
        <v>970</v>
      </c>
      <c r="D161" s="45" t="s">
        <v>24</v>
      </c>
      <c r="E161" s="275"/>
      <c r="F161" s="275"/>
      <c r="G161" s="275"/>
      <c r="H161" s="477"/>
    </row>
    <row r="162" spans="1:8" ht="12.75">
      <c r="A162" s="797"/>
      <c r="B162" s="248" t="s">
        <v>192</v>
      </c>
      <c r="C162" s="44">
        <v>971</v>
      </c>
      <c r="D162" s="45" t="s">
        <v>24</v>
      </c>
      <c r="E162" s="275"/>
      <c r="F162" s="275"/>
      <c r="G162" s="275"/>
      <c r="H162" s="477"/>
    </row>
    <row r="163" spans="1:8" ht="13.5" thickBot="1">
      <c r="A163" s="267">
        <v>6</v>
      </c>
      <c r="B163" s="248" t="s">
        <v>186</v>
      </c>
      <c r="C163" s="267">
        <v>980</v>
      </c>
      <c r="D163" s="152" t="s">
        <v>28</v>
      </c>
      <c r="E163" s="276" t="s">
        <v>29</v>
      </c>
      <c r="F163" s="276"/>
      <c r="G163" s="276" t="s">
        <v>29</v>
      </c>
      <c r="H163" s="480"/>
    </row>
    <row r="164" spans="1:8" ht="14.25" thickBot="1">
      <c r="A164" s="835" t="s">
        <v>128</v>
      </c>
      <c r="B164" s="708"/>
      <c r="C164" s="35">
        <v>990</v>
      </c>
      <c r="D164" s="75" t="s">
        <v>28</v>
      </c>
      <c r="E164" s="76"/>
      <c r="F164" s="76"/>
      <c r="G164" s="76"/>
      <c r="H164" s="478"/>
    </row>
    <row r="165" spans="1:8" ht="23.25" customHeight="1">
      <c r="A165" s="849" t="s">
        <v>129</v>
      </c>
      <c r="B165" s="850"/>
      <c r="C165" s="40">
        <v>1000</v>
      </c>
      <c r="D165" s="63" t="s">
        <v>28</v>
      </c>
      <c r="E165" s="288" t="s">
        <v>29</v>
      </c>
      <c r="F165" s="282">
        <f>'[1]бюджет'!$G$157</f>
        <v>0</v>
      </c>
      <c r="G165" s="288" t="s">
        <v>29</v>
      </c>
      <c r="H165" s="476"/>
    </row>
    <row r="166" spans="1:8" ht="27.75" customHeight="1" thickBot="1">
      <c r="A166" s="842" t="s">
        <v>130</v>
      </c>
      <c r="B166" s="843"/>
      <c r="C166" s="267">
        <v>1010</v>
      </c>
      <c r="D166" s="152" t="s">
        <v>28</v>
      </c>
      <c r="E166" s="276" t="s">
        <v>29</v>
      </c>
      <c r="F166" s="282">
        <f>'[1]бюджет'!$G$158</f>
        <v>0</v>
      </c>
      <c r="G166" s="276" t="s">
        <v>29</v>
      </c>
      <c r="H166" s="480"/>
    </row>
    <row r="167" spans="1:8" ht="13.5" thickBot="1">
      <c r="A167" s="844" t="s">
        <v>195</v>
      </c>
      <c r="B167" s="845"/>
      <c r="C167" s="122">
        <v>1020</v>
      </c>
      <c r="D167" s="123" t="s">
        <v>28</v>
      </c>
      <c r="E167" s="290"/>
      <c r="F167" s="235">
        <f>F140+F166</f>
        <v>0</v>
      </c>
      <c r="G167" s="290"/>
      <c r="H167" s="473">
        <f>H140+H166</f>
        <v>0</v>
      </c>
    </row>
    <row r="168" spans="1:10" ht="27" customHeight="1" thickBot="1" thickTop="1">
      <c r="A168" s="846" t="s">
        <v>131</v>
      </c>
      <c r="B168" s="847"/>
      <c r="C168" s="847"/>
      <c r="D168" s="847"/>
      <c r="E168" s="847"/>
      <c r="F168" s="847"/>
      <c r="G168" s="847"/>
      <c r="H168" s="848"/>
      <c r="J168" s="9"/>
    </row>
    <row r="169" spans="1:8" ht="14.25" thickTop="1">
      <c r="A169" s="816">
        <v>1</v>
      </c>
      <c r="B169" s="124" t="s">
        <v>132</v>
      </c>
      <c r="C169" s="125">
        <v>1030</v>
      </c>
      <c r="D169" s="126" t="s">
        <v>24</v>
      </c>
      <c r="E169" s="65"/>
      <c r="F169" s="64"/>
      <c r="G169" s="65"/>
      <c r="H169" s="481"/>
    </row>
    <row r="170" spans="1:8" ht="15" customHeight="1" thickBot="1">
      <c r="A170" s="798"/>
      <c r="B170" s="128"/>
      <c r="C170" s="129">
        <v>1040</v>
      </c>
      <c r="D170" s="59" t="s">
        <v>28</v>
      </c>
      <c r="E170" s="60" t="s">
        <v>29</v>
      </c>
      <c r="F170" s="130"/>
      <c r="G170" s="60" t="s">
        <v>29</v>
      </c>
      <c r="H170" s="482"/>
    </row>
    <row r="171" spans="1:8" ht="14.25" thickBot="1">
      <c r="A171" s="839" t="s">
        <v>133</v>
      </c>
      <c r="B171" s="711"/>
      <c r="C171" s="132">
        <v>1050</v>
      </c>
      <c r="D171" s="71" t="s">
        <v>28</v>
      </c>
      <c r="E171" s="72" t="s">
        <v>29</v>
      </c>
      <c r="F171" s="133"/>
      <c r="G171" s="72" t="s">
        <v>29</v>
      </c>
      <c r="H171" s="483"/>
    </row>
    <row r="172" spans="1:10" ht="14.25" thickBot="1">
      <c r="A172" s="795" t="s">
        <v>134</v>
      </c>
      <c r="B172" s="713"/>
      <c r="C172" s="713"/>
      <c r="D172" s="713"/>
      <c r="E172" s="713"/>
      <c r="F172" s="713"/>
      <c r="G172" s="713"/>
      <c r="H172" s="754"/>
      <c r="J172" s="9"/>
    </row>
    <row r="173" spans="1:8" ht="12.75">
      <c r="A173" s="812">
        <v>1</v>
      </c>
      <c r="B173" s="135" t="s">
        <v>135</v>
      </c>
      <c r="C173" s="40">
        <v>1060</v>
      </c>
      <c r="D173" s="136" t="s">
        <v>24</v>
      </c>
      <c r="E173" s="137"/>
      <c r="F173" s="138" t="s">
        <v>29</v>
      </c>
      <c r="G173" s="137"/>
      <c r="H173" s="454" t="s">
        <v>29</v>
      </c>
    </row>
    <row r="174" spans="1:8" ht="12.75">
      <c r="A174" s="813"/>
      <c r="B174" s="140" t="s">
        <v>136</v>
      </c>
      <c r="C174" s="44">
        <v>1061</v>
      </c>
      <c r="D174" s="141" t="s">
        <v>41</v>
      </c>
      <c r="E174" s="142"/>
      <c r="F174" s="143"/>
      <c r="G174" s="142"/>
      <c r="H174" s="455"/>
    </row>
    <row r="175" spans="1:8" ht="12.75">
      <c r="A175" s="813"/>
      <c r="B175" s="851" t="s">
        <v>42</v>
      </c>
      <c r="C175" s="44">
        <v>1070</v>
      </c>
      <c r="D175" s="45" t="s">
        <v>24</v>
      </c>
      <c r="E175" s="54"/>
      <c r="F175" s="51" t="s">
        <v>29</v>
      </c>
      <c r="G175" s="54"/>
      <c r="H175" s="461" t="s">
        <v>29</v>
      </c>
    </row>
    <row r="176" spans="1:8" ht="12.75">
      <c r="A176" s="813"/>
      <c r="B176" s="852"/>
      <c r="C176" s="44">
        <v>1071</v>
      </c>
      <c r="D176" s="45" t="s">
        <v>41</v>
      </c>
      <c r="E176" s="54"/>
      <c r="F176" s="51"/>
      <c r="G176" s="54"/>
      <c r="H176" s="461"/>
    </row>
    <row r="177" spans="1:8" ht="12.75">
      <c r="A177" s="813"/>
      <c r="B177" s="726" t="s">
        <v>43</v>
      </c>
      <c r="C177" s="44">
        <v>1080</v>
      </c>
      <c r="D177" s="45" t="s">
        <v>24</v>
      </c>
      <c r="E177" s="54"/>
      <c r="F177" s="51" t="s">
        <v>29</v>
      </c>
      <c r="G177" s="54"/>
      <c r="H177" s="461" t="s">
        <v>29</v>
      </c>
    </row>
    <row r="178" spans="1:8" ht="12.75">
      <c r="A178" s="813"/>
      <c r="B178" s="727"/>
      <c r="C178" s="44">
        <v>1081</v>
      </c>
      <c r="D178" s="45" t="s">
        <v>41</v>
      </c>
      <c r="E178" s="54"/>
      <c r="F178" s="51"/>
      <c r="G178" s="54"/>
      <c r="H178" s="461"/>
    </row>
    <row r="179" spans="1:8" ht="12.75">
      <c r="A179" s="813"/>
      <c r="B179" s="726" t="s">
        <v>44</v>
      </c>
      <c r="C179" s="44">
        <v>1090</v>
      </c>
      <c r="D179" s="45" t="s">
        <v>24</v>
      </c>
      <c r="E179" s="54"/>
      <c r="F179" s="51" t="s">
        <v>29</v>
      </c>
      <c r="G179" s="54"/>
      <c r="H179" s="461" t="s">
        <v>29</v>
      </c>
    </row>
    <row r="180" spans="1:8" ht="12.75">
      <c r="A180" s="813"/>
      <c r="B180" s="727"/>
      <c r="C180" s="44">
        <v>1091</v>
      </c>
      <c r="D180" s="45" t="s">
        <v>41</v>
      </c>
      <c r="E180" s="54"/>
      <c r="F180" s="51"/>
      <c r="G180" s="54"/>
      <c r="H180" s="461"/>
    </row>
    <row r="181" spans="1:8" ht="12.75">
      <c r="A181" s="813"/>
      <c r="B181" s="726" t="s">
        <v>45</v>
      </c>
      <c r="C181" s="44">
        <v>1100</v>
      </c>
      <c r="D181" s="45" t="s">
        <v>24</v>
      </c>
      <c r="E181" s="54"/>
      <c r="F181" s="51" t="s">
        <v>29</v>
      </c>
      <c r="G181" s="54"/>
      <c r="H181" s="461" t="s">
        <v>29</v>
      </c>
    </row>
    <row r="182" spans="1:8" ht="13.5" thickBot="1">
      <c r="A182" s="814"/>
      <c r="B182" s="853"/>
      <c r="C182" s="58">
        <v>1101</v>
      </c>
      <c r="D182" s="59" t="s">
        <v>41</v>
      </c>
      <c r="E182" s="60"/>
      <c r="F182" s="130"/>
      <c r="G182" s="60"/>
      <c r="H182" s="462"/>
    </row>
    <row r="183" spans="1:8" ht="19.5" customHeight="1">
      <c r="A183" s="813">
        <v>2</v>
      </c>
      <c r="B183" s="723" t="s">
        <v>179</v>
      </c>
      <c r="C183" s="62">
        <v>1110</v>
      </c>
      <c r="D183" s="63" t="s">
        <v>24</v>
      </c>
      <c r="E183" s="149"/>
      <c r="F183" s="150"/>
      <c r="G183" s="149"/>
      <c r="H183" s="484"/>
    </row>
    <row r="184" spans="1:8" ht="21" customHeight="1">
      <c r="A184" s="813"/>
      <c r="B184" s="724"/>
      <c r="C184" s="44">
        <v>1111</v>
      </c>
      <c r="D184" s="45" t="s">
        <v>41</v>
      </c>
      <c r="E184" s="142"/>
      <c r="F184" s="143"/>
      <c r="G184" s="142"/>
      <c r="H184" s="455"/>
    </row>
    <row r="185" spans="1:8" ht="12.75" customHeight="1">
      <c r="A185" s="813"/>
      <c r="B185" s="725" t="s">
        <v>46</v>
      </c>
      <c r="C185" s="44">
        <v>1120</v>
      </c>
      <c r="D185" s="45" t="s">
        <v>24</v>
      </c>
      <c r="E185" s="142"/>
      <c r="F185" s="143"/>
      <c r="G185" s="142"/>
      <c r="H185" s="455"/>
    </row>
    <row r="186" spans="1:8" ht="12.75" customHeight="1">
      <c r="A186" s="813"/>
      <c r="B186" s="724"/>
      <c r="C186" s="44">
        <v>1121</v>
      </c>
      <c r="D186" s="45" t="s">
        <v>41</v>
      </c>
      <c r="E186" s="142"/>
      <c r="F186" s="143"/>
      <c r="G186" s="142"/>
      <c r="H186" s="455"/>
    </row>
    <row r="187" spans="1:8" ht="12.75">
      <c r="A187" s="813"/>
      <c r="B187" s="726" t="s">
        <v>47</v>
      </c>
      <c r="C187" s="44">
        <v>1130</v>
      </c>
      <c r="D187" s="45" t="s">
        <v>24</v>
      </c>
      <c r="E187" s="142"/>
      <c r="F187" s="143"/>
      <c r="G187" s="142"/>
      <c r="H187" s="455"/>
    </row>
    <row r="188" spans="1:8" ht="12.75">
      <c r="A188" s="813"/>
      <c r="B188" s="727"/>
      <c r="C188" s="44">
        <v>1131</v>
      </c>
      <c r="D188" s="45" t="s">
        <v>41</v>
      </c>
      <c r="E188" s="54"/>
      <c r="F188" s="51"/>
      <c r="G188" s="54"/>
      <c r="H188" s="461"/>
    </row>
    <row r="189" spans="1:8" ht="12.75">
      <c r="A189" s="813"/>
      <c r="B189" s="726" t="s">
        <v>48</v>
      </c>
      <c r="C189" s="44">
        <v>1140</v>
      </c>
      <c r="D189" s="45" t="s">
        <v>24</v>
      </c>
      <c r="E189" s="54"/>
      <c r="F189" s="51" t="s">
        <v>29</v>
      </c>
      <c r="G189" s="54"/>
      <c r="H189" s="461" t="s">
        <v>29</v>
      </c>
    </row>
    <row r="190" spans="1:8" ht="12.75">
      <c r="A190" s="813"/>
      <c r="B190" s="727"/>
      <c r="C190" s="44">
        <v>1141</v>
      </c>
      <c r="D190" s="45" t="s">
        <v>41</v>
      </c>
      <c r="E190" s="54"/>
      <c r="F190" s="51"/>
      <c r="G190" s="54"/>
      <c r="H190" s="461"/>
    </row>
    <row r="191" spans="1:8" ht="12.75" customHeight="1">
      <c r="A191" s="813"/>
      <c r="B191" s="728" t="s">
        <v>49</v>
      </c>
      <c r="C191" s="44">
        <v>1150</v>
      </c>
      <c r="D191" s="45" t="s">
        <v>24</v>
      </c>
      <c r="E191" s="54"/>
      <c r="F191" s="51" t="s">
        <v>29</v>
      </c>
      <c r="G191" s="54"/>
      <c r="H191" s="461" t="s">
        <v>29</v>
      </c>
    </row>
    <row r="192" spans="1:8" ht="12.75" customHeight="1">
      <c r="A192" s="813"/>
      <c r="B192" s="729"/>
      <c r="C192" s="44">
        <v>1151</v>
      </c>
      <c r="D192" s="45" t="s">
        <v>41</v>
      </c>
      <c r="E192" s="54"/>
      <c r="F192" s="51"/>
      <c r="G192" s="54"/>
      <c r="H192" s="461"/>
    </row>
    <row r="193" spans="1:8" ht="12.75" customHeight="1">
      <c r="A193" s="813"/>
      <c r="B193" s="728" t="s">
        <v>50</v>
      </c>
      <c r="C193" s="44">
        <v>1160</v>
      </c>
      <c r="D193" s="45" t="s">
        <v>24</v>
      </c>
      <c r="E193" s="54"/>
      <c r="F193" s="51" t="s">
        <v>29</v>
      </c>
      <c r="G193" s="54"/>
      <c r="H193" s="461" t="s">
        <v>29</v>
      </c>
    </row>
    <row r="194" spans="1:8" ht="12.75" customHeight="1">
      <c r="A194" s="813"/>
      <c r="B194" s="729"/>
      <c r="C194" s="44">
        <v>1161</v>
      </c>
      <c r="D194" s="45" t="s">
        <v>41</v>
      </c>
      <c r="E194" s="54"/>
      <c r="F194" s="51"/>
      <c r="G194" s="54"/>
      <c r="H194" s="461"/>
    </row>
    <row r="195" spans="1:8" ht="12.75" customHeight="1">
      <c r="A195" s="813"/>
      <c r="B195" s="730" t="s">
        <v>180</v>
      </c>
      <c r="C195" s="44">
        <v>1170</v>
      </c>
      <c r="D195" s="45" t="s">
        <v>24</v>
      </c>
      <c r="E195" s="54"/>
      <c r="F195" s="51" t="s">
        <v>29</v>
      </c>
      <c r="G195" s="54"/>
      <c r="H195" s="461" t="s">
        <v>29</v>
      </c>
    </row>
    <row r="196" spans="1:8" ht="12.75">
      <c r="A196" s="813"/>
      <c r="B196" s="731"/>
      <c r="C196" s="44">
        <v>1171</v>
      </c>
      <c r="D196" s="45" t="s">
        <v>41</v>
      </c>
      <c r="E196" s="54"/>
      <c r="F196" s="51"/>
      <c r="G196" s="54"/>
      <c r="H196" s="461"/>
    </row>
    <row r="197" spans="1:8" ht="12.75" customHeight="1">
      <c r="A197" s="813"/>
      <c r="B197" s="725" t="s">
        <v>51</v>
      </c>
      <c r="C197" s="44">
        <v>1180</v>
      </c>
      <c r="D197" s="45" t="s">
        <v>24</v>
      </c>
      <c r="E197" s="54"/>
      <c r="F197" s="51" t="s">
        <v>29</v>
      </c>
      <c r="G197" s="54"/>
      <c r="H197" s="461" t="s">
        <v>29</v>
      </c>
    </row>
    <row r="198" spans="1:8" ht="12.75" customHeight="1">
      <c r="A198" s="813"/>
      <c r="B198" s="724"/>
      <c r="C198" s="44">
        <v>1181</v>
      </c>
      <c r="D198" s="45" t="s">
        <v>41</v>
      </c>
      <c r="E198" s="54"/>
      <c r="F198" s="51"/>
      <c r="G198" s="54"/>
      <c r="H198" s="461"/>
    </row>
    <row r="199" spans="1:8" ht="15.75" customHeight="1">
      <c r="A199" s="813"/>
      <c r="B199" s="732" t="s">
        <v>52</v>
      </c>
      <c r="C199" s="44">
        <v>1190</v>
      </c>
      <c r="D199" s="45" t="s">
        <v>24</v>
      </c>
      <c r="E199" s="54"/>
      <c r="F199" s="51" t="s">
        <v>29</v>
      </c>
      <c r="G199" s="54"/>
      <c r="H199" s="461" t="s">
        <v>29</v>
      </c>
    </row>
    <row r="200" spans="1:8" ht="14.25" customHeight="1" thickBot="1">
      <c r="A200" s="813"/>
      <c r="B200" s="733"/>
      <c r="C200" s="267">
        <v>1191</v>
      </c>
      <c r="D200" s="152" t="s">
        <v>41</v>
      </c>
      <c r="E200" s="153"/>
      <c r="F200" s="154"/>
      <c r="G200" s="153"/>
      <c r="H200" s="466"/>
    </row>
    <row r="201" spans="1:8" ht="12.75">
      <c r="A201" s="859">
        <v>3</v>
      </c>
      <c r="B201" s="738" t="s">
        <v>53</v>
      </c>
      <c r="C201" s="40">
        <v>1200</v>
      </c>
      <c r="D201" s="41" t="s">
        <v>24</v>
      </c>
      <c r="E201" s="156"/>
      <c r="F201" s="157" t="s">
        <v>29</v>
      </c>
      <c r="G201" s="156"/>
      <c r="H201" s="460" t="s">
        <v>29</v>
      </c>
    </row>
    <row r="202" spans="1:8" ht="13.5" thickBot="1">
      <c r="A202" s="860"/>
      <c r="B202" s="739"/>
      <c r="C202" s="58">
        <v>1201</v>
      </c>
      <c r="D202" s="59" t="s">
        <v>41</v>
      </c>
      <c r="E202" s="60"/>
      <c r="F202" s="130"/>
      <c r="G202" s="60"/>
      <c r="H202" s="462"/>
    </row>
    <row r="203" spans="1:8" ht="15" customHeight="1" thickBot="1">
      <c r="A203" s="485">
        <v>4</v>
      </c>
      <c r="B203" s="240" t="s">
        <v>186</v>
      </c>
      <c r="C203" s="70">
        <v>1210</v>
      </c>
      <c r="D203" s="71" t="s">
        <v>28</v>
      </c>
      <c r="E203" s="72" t="s">
        <v>29</v>
      </c>
      <c r="F203" s="160"/>
      <c r="G203" s="72" t="s">
        <v>29</v>
      </c>
      <c r="H203" s="465"/>
    </row>
    <row r="204" spans="1:8" ht="16.5" customHeight="1" thickBot="1">
      <c r="A204" s="835" t="s">
        <v>137</v>
      </c>
      <c r="B204" s="708"/>
      <c r="C204" s="35">
        <v>1220</v>
      </c>
      <c r="D204" s="75" t="s">
        <v>28</v>
      </c>
      <c r="E204" s="30" t="s">
        <v>29</v>
      </c>
      <c r="F204" s="86"/>
      <c r="G204" s="30" t="s">
        <v>29</v>
      </c>
      <c r="H204" s="260"/>
    </row>
    <row r="205" spans="1:8" ht="13.5" customHeight="1">
      <c r="A205" s="817" t="s">
        <v>36</v>
      </c>
      <c r="B205" s="861" t="s">
        <v>56</v>
      </c>
      <c r="C205" s="62">
        <v>1230</v>
      </c>
      <c r="D205" s="63" t="s">
        <v>24</v>
      </c>
      <c r="E205" s="65"/>
      <c r="F205" s="64" t="s">
        <v>29</v>
      </c>
      <c r="G205" s="65"/>
      <c r="H205" s="463" t="s">
        <v>29</v>
      </c>
    </row>
    <row r="206" spans="1:8" ht="14.25" customHeight="1" thickBot="1">
      <c r="A206" s="818"/>
      <c r="B206" s="862"/>
      <c r="C206" s="58">
        <v>1231</v>
      </c>
      <c r="D206" s="59" t="s">
        <v>41</v>
      </c>
      <c r="E206" s="60"/>
      <c r="F206" s="130"/>
      <c r="G206" s="60"/>
      <c r="H206" s="462"/>
    </row>
    <row r="207" spans="1:8" ht="14.25" thickBot="1">
      <c r="A207" s="786" t="s">
        <v>138</v>
      </c>
      <c r="B207" s="615"/>
      <c r="C207" s="615"/>
      <c r="D207" s="615"/>
      <c r="E207" s="615"/>
      <c r="F207" s="615"/>
      <c r="G207" s="615"/>
      <c r="H207" s="787"/>
    </row>
    <row r="208" spans="1:8" ht="25.5">
      <c r="A208" s="40">
        <v>1</v>
      </c>
      <c r="B208" s="291" t="s">
        <v>58</v>
      </c>
      <c r="C208" s="40">
        <v>1240</v>
      </c>
      <c r="D208" s="63" t="s">
        <v>24</v>
      </c>
      <c r="E208" s="54"/>
      <c r="F208" s="51"/>
      <c r="G208" s="54"/>
      <c r="H208" s="463"/>
    </row>
    <row r="209" spans="1:8" ht="12.75">
      <c r="A209" s="44">
        <v>2</v>
      </c>
      <c r="B209" s="257" t="s">
        <v>59</v>
      </c>
      <c r="C209" s="44">
        <v>1250</v>
      </c>
      <c r="D209" s="45" t="s">
        <v>24</v>
      </c>
      <c r="E209" s="54"/>
      <c r="F209" s="51"/>
      <c r="G209" s="54"/>
      <c r="H209" s="461"/>
    </row>
    <row r="210" spans="1:8" ht="12.75">
      <c r="A210" s="44">
        <v>3</v>
      </c>
      <c r="B210" s="257" t="s">
        <v>60</v>
      </c>
      <c r="C210" s="44">
        <v>1260</v>
      </c>
      <c r="D210" s="45" t="s">
        <v>41</v>
      </c>
      <c r="E210" s="54"/>
      <c r="F210" s="51"/>
      <c r="G210" s="54"/>
      <c r="H210" s="461"/>
    </row>
    <row r="211" spans="1:8" ht="12.75">
      <c r="A211" s="44">
        <v>4</v>
      </c>
      <c r="B211" s="257" t="s">
        <v>61</v>
      </c>
      <c r="C211" s="44">
        <v>1270</v>
      </c>
      <c r="D211" s="45" t="s">
        <v>28</v>
      </c>
      <c r="E211" s="54" t="s">
        <v>29</v>
      </c>
      <c r="F211" s="51"/>
      <c r="G211" s="54" t="s">
        <v>29</v>
      </c>
      <c r="H211" s="461"/>
    </row>
    <row r="212" spans="1:10" ht="17.25" customHeight="1">
      <c r="A212" s="486">
        <v>5</v>
      </c>
      <c r="B212" s="292" t="s">
        <v>139</v>
      </c>
      <c r="C212" s="293">
        <v>1280</v>
      </c>
      <c r="D212" s="141" t="s">
        <v>28</v>
      </c>
      <c r="E212" s="142" t="s">
        <v>29</v>
      </c>
      <c r="F212" s="143"/>
      <c r="G212" s="142" t="s">
        <v>29</v>
      </c>
      <c r="H212" s="455"/>
      <c r="J212" s="9"/>
    </row>
    <row r="213" spans="1:8" ht="13.5" customHeight="1">
      <c r="A213" s="102"/>
      <c r="B213" s="294" t="s">
        <v>140</v>
      </c>
      <c r="C213" s="293">
        <v>1281</v>
      </c>
      <c r="D213" s="141" t="s">
        <v>62</v>
      </c>
      <c r="E213" s="142"/>
      <c r="F213" s="150"/>
      <c r="G213" s="149"/>
      <c r="H213" s="455"/>
    </row>
    <row r="214" spans="1:8" ht="13.5" thickBot="1">
      <c r="A214" s="298"/>
      <c r="B214" s="295" t="s">
        <v>141</v>
      </c>
      <c r="C214" s="296">
        <v>1282</v>
      </c>
      <c r="D214" s="297" t="s">
        <v>62</v>
      </c>
      <c r="E214" s="252"/>
      <c r="F214" s="251"/>
      <c r="G214" s="252"/>
      <c r="H214" s="456"/>
    </row>
    <row r="215" spans="1:8" ht="14.25" thickBot="1">
      <c r="A215" s="854" t="s">
        <v>142</v>
      </c>
      <c r="B215" s="855"/>
      <c r="C215" s="298">
        <v>1290</v>
      </c>
      <c r="D215" s="103" t="s">
        <v>28</v>
      </c>
      <c r="E215" s="299" t="s">
        <v>29</v>
      </c>
      <c r="F215" s="133"/>
      <c r="G215" s="299" t="s">
        <v>29</v>
      </c>
      <c r="H215" s="487"/>
    </row>
    <row r="216" spans="1:8" ht="14.25" thickBot="1">
      <c r="A216" s="856" t="s">
        <v>143</v>
      </c>
      <c r="B216" s="857"/>
      <c r="C216" s="857"/>
      <c r="D216" s="857"/>
      <c r="E216" s="857"/>
      <c r="F216" s="857"/>
      <c r="G216" s="857"/>
      <c r="H216" s="858"/>
    </row>
    <row r="217" spans="1:8" ht="12.75">
      <c r="A217" s="812">
        <v>1</v>
      </c>
      <c r="B217" s="300" t="s">
        <v>144</v>
      </c>
      <c r="C217" s="40">
        <v>1300</v>
      </c>
      <c r="D217" s="63" t="s">
        <v>24</v>
      </c>
      <c r="E217" s="149"/>
      <c r="F217" s="150"/>
      <c r="G217" s="149"/>
      <c r="H217" s="484"/>
    </row>
    <row r="218" spans="1:8" ht="12.75">
      <c r="A218" s="813"/>
      <c r="B218" s="257" t="s">
        <v>66</v>
      </c>
      <c r="C218" s="44">
        <v>1301</v>
      </c>
      <c r="D218" s="32" t="s">
        <v>24</v>
      </c>
      <c r="E218" s="142"/>
      <c r="F218" s="143"/>
      <c r="G218" s="142"/>
      <c r="H218" s="455"/>
    </row>
    <row r="219" spans="1:8" ht="12.75">
      <c r="A219" s="816"/>
      <c r="B219" s="257" t="s">
        <v>67</v>
      </c>
      <c r="C219" s="44">
        <v>1302</v>
      </c>
      <c r="D219" s="45" t="s">
        <v>24</v>
      </c>
      <c r="E219" s="142"/>
      <c r="F219" s="143"/>
      <c r="G219" s="142"/>
      <c r="H219" s="455"/>
    </row>
    <row r="220" spans="1:8" ht="12.75">
      <c r="A220" s="44">
        <v>2</v>
      </c>
      <c r="B220" s="257" t="s">
        <v>68</v>
      </c>
      <c r="C220" s="44">
        <v>1310</v>
      </c>
      <c r="D220" s="45" t="s">
        <v>24</v>
      </c>
      <c r="E220" s="142"/>
      <c r="F220" s="143"/>
      <c r="G220" s="142"/>
      <c r="H220" s="455"/>
    </row>
    <row r="221" spans="1:8" ht="12.75">
      <c r="A221" s="44">
        <v>3</v>
      </c>
      <c r="B221" s="257" t="s">
        <v>69</v>
      </c>
      <c r="C221" s="44">
        <v>1320</v>
      </c>
      <c r="D221" s="45" t="s">
        <v>24</v>
      </c>
      <c r="E221" s="142"/>
      <c r="F221" s="143"/>
      <c r="G221" s="142"/>
      <c r="H221" s="455"/>
    </row>
    <row r="222" spans="1:8" ht="12.75">
      <c r="A222" s="44">
        <v>4</v>
      </c>
      <c r="B222" s="257" t="s">
        <v>70</v>
      </c>
      <c r="C222" s="44">
        <v>1330</v>
      </c>
      <c r="D222" s="45" t="s">
        <v>24</v>
      </c>
      <c r="E222" s="142"/>
      <c r="F222" s="143"/>
      <c r="G222" s="142"/>
      <c r="H222" s="455"/>
    </row>
    <row r="223" spans="1:8" ht="12.75">
      <c r="A223" s="44">
        <v>5</v>
      </c>
      <c r="B223" s="257" t="s">
        <v>71</v>
      </c>
      <c r="C223" s="44">
        <v>1340</v>
      </c>
      <c r="D223" s="45" t="s">
        <v>24</v>
      </c>
      <c r="E223" s="142"/>
      <c r="F223" s="143"/>
      <c r="G223" s="142"/>
      <c r="H223" s="455"/>
    </row>
    <row r="224" spans="1:8" ht="12.75">
      <c r="A224" s="821">
        <v>6</v>
      </c>
      <c r="B224" s="257" t="s">
        <v>72</v>
      </c>
      <c r="C224" s="44">
        <v>1350</v>
      </c>
      <c r="D224" s="45" t="s">
        <v>24</v>
      </c>
      <c r="E224" s="142"/>
      <c r="F224" s="143"/>
      <c r="G224" s="142"/>
      <c r="H224" s="455"/>
    </row>
    <row r="225" spans="1:8" ht="12.75">
      <c r="A225" s="816"/>
      <c r="B225" s="257" t="s">
        <v>145</v>
      </c>
      <c r="C225" s="44">
        <v>1351</v>
      </c>
      <c r="D225" s="45" t="s">
        <v>24</v>
      </c>
      <c r="E225" s="142"/>
      <c r="F225" s="143"/>
      <c r="G225" s="142"/>
      <c r="H225" s="455"/>
    </row>
    <row r="226" spans="1:8" ht="12.75">
      <c r="A226" s="821">
        <v>7</v>
      </c>
      <c r="B226" s="301" t="s">
        <v>73</v>
      </c>
      <c r="C226" s="44">
        <v>1360</v>
      </c>
      <c r="D226" s="45" t="s">
        <v>74</v>
      </c>
      <c r="E226" s="142"/>
      <c r="F226" s="143"/>
      <c r="G226" s="142"/>
      <c r="H226" s="455"/>
    </row>
    <row r="227" spans="1:8" ht="12.75">
      <c r="A227" s="813"/>
      <c r="B227" s="256" t="s">
        <v>146</v>
      </c>
      <c r="C227" s="44">
        <v>1361</v>
      </c>
      <c r="D227" s="45" t="s">
        <v>74</v>
      </c>
      <c r="E227" s="54"/>
      <c r="F227" s="51"/>
      <c r="G227" s="54"/>
      <c r="H227" s="461"/>
    </row>
    <row r="228" spans="1:8" ht="12.75">
      <c r="A228" s="813"/>
      <c r="B228" s="302" t="s">
        <v>76</v>
      </c>
      <c r="C228" s="70">
        <v>1362</v>
      </c>
      <c r="D228" s="45" t="s">
        <v>74</v>
      </c>
      <c r="E228" s="54"/>
      <c r="F228" s="51"/>
      <c r="G228" s="54"/>
      <c r="H228" s="461"/>
    </row>
    <row r="229" spans="1:8" ht="12.75">
      <c r="A229" s="813"/>
      <c r="B229" s="303" t="s">
        <v>77</v>
      </c>
      <c r="C229" s="70">
        <v>1363</v>
      </c>
      <c r="D229" s="45" t="s">
        <v>74</v>
      </c>
      <c r="E229" s="54"/>
      <c r="F229" s="51"/>
      <c r="G229" s="54"/>
      <c r="H229" s="461"/>
    </row>
    <row r="230" spans="1:8" ht="12.75">
      <c r="A230" s="813"/>
      <c r="B230" s="303" t="s">
        <v>78</v>
      </c>
      <c r="C230" s="70">
        <v>1364</v>
      </c>
      <c r="D230" s="45" t="s">
        <v>74</v>
      </c>
      <c r="E230" s="54"/>
      <c r="F230" s="51"/>
      <c r="G230" s="54"/>
      <c r="H230" s="461"/>
    </row>
    <row r="231" spans="1:8" ht="12.75">
      <c r="A231" s="816"/>
      <c r="B231" s="303" t="s">
        <v>147</v>
      </c>
      <c r="C231" s="70">
        <v>1365</v>
      </c>
      <c r="D231" s="45"/>
      <c r="E231" s="54"/>
      <c r="F231" s="51"/>
      <c r="G231" s="54"/>
      <c r="H231" s="461"/>
    </row>
    <row r="232" spans="1:10" ht="12.75">
      <c r="A232" s="821">
        <v>8</v>
      </c>
      <c r="B232" s="865" t="s">
        <v>79</v>
      </c>
      <c r="C232" s="44">
        <v>1370</v>
      </c>
      <c r="D232" s="45" t="s">
        <v>24</v>
      </c>
      <c r="E232" s="54"/>
      <c r="F232" s="51"/>
      <c r="G232" s="54"/>
      <c r="H232" s="461"/>
      <c r="J232" s="9"/>
    </row>
    <row r="233" spans="1:8" ht="12.75">
      <c r="A233" s="816"/>
      <c r="B233" s="866"/>
      <c r="C233" s="44">
        <v>1371</v>
      </c>
      <c r="D233" s="45" t="s">
        <v>80</v>
      </c>
      <c r="E233" s="54"/>
      <c r="F233" s="51"/>
      <c r="G233" s="54"/>
      <c r="H233" s="461"/>
    </row>
    <row r="234" spans="1:8" ht="12.75">
      <c r="A234" s="44">
        <v>9</v>
      </c>
      <c r="B234" s="257" t="s">
        <v>81</v>
      </c>
      <c r="C234" s="44">
        <v>1380</v>
      </c>
      <c r="D234" s="45" t="s">
        <v>148</v>
      </c>
      <c r="E234" s="54"/>
      <c r="F234" s="51"/>
      <c r="G234" s="54"/>
      <c r="H234" s="461"/>
    </row>
    <row r="235" spans="1:8" ht="13.5" thickBot="1">
      <c r="A235" s="267">
        <v>10</v>
      </c>
      <c r="B235" s="257" t="s">
        <v>186</v>
      </c>
      <c r="C235" s="267">
        <v>1390</v>
      </c>
      <c r="D235" s="152" t="s">
        <v>24</v>
      </c>
      <c r="E235" s="153"/>
      <c r="F235" s="154"/>
      <c r="G235" s="153"/>
      <c r="H235" s="466"/>
    </row>
    <row r="236" spans="1:8" ht="14.25" thickBot="1">
      <c r="A236" s="815" t="s">
        <v>149</v>
      </c>
      <c r="B236" s="745"/>
      <c r="C236" s="35">
        <v>1400</v>
      </c>
      <c r="D236" s="75" t="s">
        <v>28</v>
      </c>
      <c r="E236" s="161" t="s">
        <v>29</v>
      </c>
      <c r="F236" s="86"/>
      <c r="G236" s="161" t="s">
        <v>29</v>
      </c>
      <c r="H236" s="260"/>
    </row>
    <row r="237" spans="1:8" ht="28.5" customHeight="1" thickBot="1">
      <c r="A237" s="849" t="s">
        <v>178</v>
      </c>
      <c r="B237" s="747"/>
      <c r="C237" s="28">
        <v>1410</v>
      </c>
      <c r="D237" s="71" t="s">
        <v>28</v>
      </c>
      <c r="E237" s="72" t="s">
        <v>29</v>
      </c>
      <c r="F237" s="51"/>
      <c r="G237" s="72" t="s">
        <v>29</v>
      </c>
      <c r="H237" s="465"/>
    </row>
    <row r="238" spans="1:8" ht="14.25" thickBot="1">
      <c r="A238" s="863" t="s">
        <v>150</v>
      </c>
      <c r="B238" s="749"/>
      <c r="C238" s="749"/>
      <c r="D238" s="749"/>
      <c r="E238" s="749"/>
      <c r="F238" s="749"/>
      <c r="G238" s="749"/>
      <c r="H238" s="864"/>
    </row>
    <row r="239" spans="1:8" ht="12.75">
      <c r="A239" s="40">
        <v>1</v>
      </c>
      <c r="B239" s="304" t="s">
        <v>84</v>
      </c>
      <c r="C239" s="40">
        <v>1420</v>
      </c>
      <c r="D239" s="41" t="s">
        <v>62</v>
      </c>
      <c r="E239" s="156"/>
      <c r="F239" s="157"/>
      <c r="G239" s="156"/>
      <c r="H239" s="460"/>
    </row>
    <row r="240" spans="1:8" ht="12.75">
      <c r="A240" s="44">
        <v>2</v>
      </c>
      <c r="B240" s="257" t="s">
        <v>85</v>
      </c>
      <c r="C240" s="44">
        <v>1430</v>
      </c>
      <c r="D240" s="45" t="s">
        <v>62</v>
      </c>
      <c r="E240" s="54"/>
      <c r="F240" s="51"/>
      <c r="G240" s="54"/>
      <c r="H240" s="461"/>
    </row>
    <row r="241" spans="1:8" ht="12.75">
      <c r="A241" s="44">
        <v>3</v>
      </c>
      <c r="B241" s="257" t="s">
        <v>86</v>
      </c>
      <c r="C241" s="44">
        <v>1440</v>
      </c>
      <c r="D241" s="45" t="s">
        <v>62</v>
      </c>
      <c r="E241" s="54"/>
      <c r="F241" s="51"/>
      <c r="G241" s="54"/>
      <c r="H241" s="461"/>
    </row>
    <row r="242" spans="1:8" ht="12.75">
      <c r="A242" s="44">
        <v>4</v>
      </c>
      <c r="B242" s="257" t="s">
        <v>87</v>
      </c>
      <c r="C242" s="44">
        <v>1450</v>
      </c>
      <c r="D242" s="45" t="s">
        <v>88</v>
      </c>
      <c r="E242" s="54"/>
      <c r="F242" s="51"/>
      <c r="G242" s="54"/>
      <c r="H242" s="461"/>
    </row>
    <row r="243" spans="1:8" ht="12.75">
      <c r="A243" s="44">
        <v>5</v>
      </c>
      <c r="B243" s="257" t="s">
        <v>89</v>
      </c>
      <c r="C243" s="44">
        <v>1460</v>
      </c>
      <c r="D243" s="45" t="s">
        <v>28</v>
      </c>
      <c r="E243" s="54" t="s">
        <v>29</v>
      </c>
      <c r="F243" s="51"/>
      <c r="G243" s="54" t="s">
        <v>29</v>
      </c>
      <c r="H243" s="461"/>
    </row>
    <row r="244" spans="1:8" ht="12.75">
      <c r="A244" s="44">
        <v>6</v>
      </c>
      <c r="B244" s="257" t="s">
        <v>90</v>
      </c>
      <c r="C244" s="44">
        <v>1470</v>
      </c>
      <c r="D244" s="45" t="s">
        <v>28</v>
      </c>
      <c r="E244" s="54" t="s">
        <v>29</v>
      </c>
      <c r="F244" s="51"/>
      <c r="G244" s="54" t="s">
        <v>29</v>
      </c>
      <c r="H244" s="461"/>
    </row>
    <row r="245" spans="1:8" ht="12.75">
      <c r="A245" s="44">
        <v>7</v>
      </c>
      <c r="B245" s="257" t="s">
        <v>91</v>
      </c>
      <c r="C245" s="44">
        <v>1480</v>
      </c>
      <c r="D245" s="45" t="s">
        <v>92</v>
      </c>
      <c r="E245" s="54"/>
      <c r="F245" s="51"/>
      <c r="G245" s="54"/>
      <c r="H245" s="461"/>
    </row>
    <row r="246" spans="1:8" ht="12.75">
      <c r="A246" s="44">
        <v>8</v>
      </c>
      <c r="B246" s="257" t="s">
        <v>93</v>
      </c>
      <c r="C246" s="44">
        <v>1490</v>
      </c>
      <c r="D246" s="45" t="s">
        <v>28</v>
      </c>
      <c r="E246" s="54" t="s">
        <v>29</v>
      </c>
      <c r="F246" s="51"/>
      <c r="G246" s="54" t="s">
        <v>29</v>
      </c>
      <c r="H246" s="461"/>
    </row>
    <row r="247" spans="1:8" ht="12.75">
      <c r="A247" s="44">
        <v>9</v>
      </c>
      <c r="B247" s="257" t="s">
        <v>94</v>
      </c>
      <c r="C247" s="44">
        <v>1500</v>
      </c>
      <c r="D247" s="45" t="s">
        <v>28</v>
      </c>
      <c r="E247" s="54" t="s">
        <v>29</v>
      </c>
      <c r="F247" s="51"/>
      <c r="G247" s="54" t="s">
        <v>29</v>
      </c>
      <c r="H247" s="461"/>
    </row>
    <row r="248" spans="1:8" ht="12.75">
      <c r="A248" s="44">
        <v>10</v>
      </c>
      <c r="B248" s="257" t="s">
        <v>95</v>
      </c>
      <c r="C248" s="44">
        <v>1510</v>
      </c>
      <c r="D248" s="45" t="s">
        <v>28</v>
      </c>
      <c r="E248" s="54" t="s">
        <v>29</v>
      </c>
      <c r="F248" s="51"/>
      <c r="G248" s="54" t="s">
        <v>29</v>
      </c>
      <c r="H248" s="461"/>
    </row>
    <row r="249" spans="1:8" ht="13.5" thickBot="1">
      <c r="A249" s="58">
        <v>11</v>
      </c>
      <c r="B249" s="203" t="s">
        <v>186</v>
      </c>
      <c r="C249" s="58">
        <v>1520</v>
      </c>
      <c r="D249" s="59" t="s">
        <v>28</v>
      </c>
      <c r="E249" s="60" t="s">
        <v>29</v>
      </c>
      <c r="F249" s="130"/>
      <c r="G249" s="60" t="s">
        <v>29</v>
      </c>
      <c r="H249" s="462"/>
    </row>
    <row r="250" spans="1:8" ht="14.25" thickBot="1">
      <c r="A250" s="788" t="s">
        <v>151</v>
      </c>
      <c r="B250" s="734"/>
      <c r="C250" s="28">
        <v>1530</v>
      </c>
      <c r="D250" s="29" t="s">
        <v>28</v>
      </c>
      <c r="E250" s="73" t="s">
        <v>29</v>
      </c>
      <c r="F250" s="182"/>
      <c r="G250" s="73" t="s">
        <v>29</v>
      </c>
      <c r="H250" s="488"/>
    </row>
    <row r="251" spans="1:8" ht="14.25" thickBot="1">
      <c r="A251" s="826" t="s">
        <v>152</v>
      </c>
      <c r="B251" s="695"/>
      <c r="C251" s="695"/>
      <c r="D251" s="695"/>
      <c r="E251" s="695"/>
      <c r="F251" s="695"/>
      <c r="G251" s="695"/>
      <c r="H251" s="827"/>
    </row>
    <row r="252" spans="1:8" ht="12.75">
      <c r="A252" s="40">
        <v>1</v>
      </c>
      <c r="B252" s="300" t="s">
        <v>98</v>
      </c>
      <c r="C252" s="122">
        <v>1540</v>
      </c>
      <c r="D252" s="63" t="s">
        <v>24</v>
      </c>
      <c r="E252" s="65"/>
      <c r="F252" s="64"/>
      <c r="G252" s="65"/>
      <c r="H252" s="463"/>
    </row>
    <row r="253" spans="1:8" ht="12.75">
      <c r="A253" s="44">
        <v>2</v>
      </c>
      <c r="B253" s="257" t="s">
        <v>99</v>
      </c>
      <c r="C253" s="44">
        <v>1550</v>
      </c>
      <c r="D253" s="45" t="s">
        <v>28</v>
      </c>
      <c r="E253" s="54"/>
      <c r="F253" s="51"/>
      <c r="G253" s="54"/>
      <c r="H253" s="461"/>
    </row>
    <row r="254" spans="1:8" ht="12.75">
      <c r="A254" s="44">
        <v>3</v>
      </c>
      <c r="B254" s="257" t="s">
        <v>100</v>
      </c>
      <c r="C254" s="44">
        <v>1560</v>
      </c>
      <c r="D254" s="45" t="s">
        <v>28</v>
      </c>
      <c r="E254" s="142"/>
      <c r="F254" s="143"/>
      <c r="G254" s="142"/>
      <c r="H254" s="455"/>
    </row>
    <row r="255" spans="1:8" ht="12.75">
      <c r="A255" s="44"/>
      <c r="B255" s="257" t="s">
        <v>101</v>
      </c>
      <c r="C255" s="44">
        <v>1561</v>
      </c>
      <c r="D255" s="45" t="s">
        <v>24</v>
      </c>
      <c r="E255" s="54"/>
      <c r="F255" s="51"/>
      <c r="G255" s="54"/>
      <c r="H255" s="461"/>
    </row>
    <row r="256" spans="1:8" ht="12.75">
      <c r="A256" s="44"/>
      <c r="B256" s="257" t="s">
        <v>102</v>
      </c>
      <c r="C256" s="44">
        <v>1562</v>
      </c>
      <c r="D256" s="45" t="s">
        <v>24</v>
      </c>
      <c r="E256" s="54"/>
      <c r="F256" s="51"/>
      <c r="G256" s="54"/>
      <c r="H256" s="461"/>
    </row>
    <row r="257" spans="1:8" ht="12.75">
      <c r="A257" s="44">
        <v>4</v>
      </c>
      <c r="B257" s="257" t="s">
        <v>103</v>
      </c>
      <c r="C257" s="44">
        <v>1570</v>
      </c>
      <c r="D257" s="45" t="s">
        <v>74</v>
      </c>
      <c r="E257" s="54"/>
      <c r="F257" s="51"/>
      <c r="G257" s="54"/>
      <c r="H257" s="461"/>
    </row>
    <row r="258" spans="1:10" ht="12.75">
      <c r="A258" s="44">
        <v>5</v>
      </c>
      <c r="B258" s="257" t="s">
        <v>104</v>
      </c>
      <c r="C258" s="44">
        <v>1580</v>
      </c>
      <c r="D258" s="45" t="s">
        <v>105</v>
      </c>
      <c r="E258" s="54"/>
      <c r="F258" s="51"/>
      <c r="G258" s="54"/>
      <c r="H258" s="461"/>
      <c r="J258" s="9"/>
    </row>
    <row r="259" spans="1:8" ht="13.5" thickBot="1">
      <c r="A259" s="267">
        <v>6</v>
      </c>
      <c r="B259" s="301" t="s">
        <v>186</v>
      </c>
      <c r="C259" s="267">
        <v>1590</v>
      </c>
      <c r="D259" s="152" t="s">
        <v>28</v>
      </c>
      <c r="E259" s="153" t="s">
        <v>29</v>
      </c>
      <c r="F259" s="305"/>
      <c r="G259" s="153" t="s">
        <v>29</v>
      </c>
      <c r="H259" s="466"/>
    </row>
    <row r="260" spans="1:8" ht="14.25" thickBot="1">
      <c r="A260" s="815" t="s">
        <v>153</v>
      </c>
      <c r="B260" s="745"/>
      <c r="C260" s="35">
        <v>1600</v>
      </c>
      <c r="D260" s="75" t="s">
        <v>28</v>
      </c>
      <c r="E260" s="161" t="s">
        <v>29</v>
      </c>
      <c r="F260" s="86"/>
      <c r="G260" s="161" t="s">
        <v>29</v>
      </c>
      <c r="H260" s="260"/>
    </row>
    <row r="261" spans="1:8" ht="14.25" thickBot="1">
      <c r="A261" s="786" t="s">
        <v>154</v>
      </c>
      <c r="B261" s="615"/>
      <c r="C261" s="615"/>
      <c r="D261" s="615"/>
      <c r="E261" s="615"/>
      <c r="F261" s="615"/>
      <c r="G261" s="615"/>
      <c r="H261" s="787"/>
    </row>
    <row r="262" spans="1:8" ht="12.75">
      <c r="A262" s="40">
        <v>1</v>
      </c>
      <c r="B262" s="300" t="s">
        <v>108</v>
      </c>
      <c r="C262" s="122">
        <v>1610</v>
      </c>
      <c r="D262" s="63" t="s">
        <v>24</v>
      </c>
      <c r="E262" s="65"/>
      <c r="F262" s="64"/>
      <c r="G262" s="65"/>
      <c r="H262" s="463"/>
    </row>
    <row r="263" spans="1:8" ht="12.75">
      <c r="A263" s="44">
        <v>2</v>
      </c>
      <c r="B263" s="257" t="s">
        <v>109</v>
      </c>
      <c r="C263" s="44">
        <v>1620</v>
      </c>
      <c r="D263" s="45" t="s">
        <v>28</v>
      </c>
      <c r="E263" s="54" t="s">
        <v>29</v>
      </c>
      <c r="F263" s="51"/>
      <c r="G263" s="54" t="s">
        <v>29</v>
      </c>
      <c r="H263" s="461"/>
    </row>
    <row r="264" spans="1:10" ht="12.75">
      <c r="A264" s="44">
        <v>3</v>
      </c>
      <c r="B264" s="257" t="s">
        <v>110</v>
      </c>
      <c r="C264" s="44">
        <v>1630</v>
      </c>
      <c r="D264" s="45" t="s">
        <v>28</v>
      </c>
      <c r="E264" s="54" t="s">
        <v>29</v>
      </c>
      <c r="F264" s="51"/>
      <c r="G264" s="54" t="s">
        <v>29</v>
      </c>
      <c r="H264" s="461"/>
      <c r="J264" s="9"/>
    </row>
    <row r="265" spans="1:8" ht="12.75">
      <c r="A265" s="44">
        <v>4</v>
      </c>
      <c r="B265" s="257" t="s">
        <v>111</v>
      </c>
      <c r="C265" s="44">
        <v>1640</v>
      </c>
      <c r="D265" s="45" t="s">
        <v>28</v>
      </c>
      <c r="E265" s="54" t="s">
        <v>29</v>
      </c>
      <c r="F265" s="51"/>
      <c r="G265" s="54" t="s">
        <v>29</v>
      </c>
      <c r="H265" s="461"/>
    </row>
    <row r="266" spans="1:8" ht="13.5" thickBot="1">
      <c r="A266" s="267">
        <v>5</v>
      </c>
      <c r="B266" s="301" t="s">
        <v>186</v>
      </c>
      <c r="C266" s="267">
        <v>1650</v>
      </c>
      <c r="D266" s="152" t="s">
        <v>28</v>
      </c>
      <c r="E266" s="153" t="s">
        <v>29</v>
      </c>
      <c r="F266" s="154"/>
      <c r="G266" s="153"/>
      <c r="H266" s="489"/>
    </row>
    <row r="267" spans="1:8" ht="14.25" thickBot="1">
      <c r="A267" s="815" t="s">
        <v>155</v>
      </c>
      <c r="B267" s="745"/>
      <c r="C267" s="35">
        <v>1660</v>
      </c>
      <c r="D267" s="75" t="s">
        <v>28</v>
      </c>
      <c r="E267" s="161" t="s">
        <v>29</v>
      </c>
      <c r="F267" s="86"/>
      <c r="G267" s="161" t="s">
        <v>29</v>
      </c>
      <c r="H267" s="260"/>
    </row>
    <row r="268" spans="1:8" ht="14.25" thickBot="1">
      <c r="A268" s="795" t="s">
        <v>156</v>
      </c>
      <c r="B268" s="754"/>
      <c r="C268" s="35">
        <v>1670</v>
      </c>
      <c r="D268" s="75" t="s">
        <v>28</v>
      </c>
      <c r="E268" s="161" t="s">
        <v>29</v>
      </c>
      <c r="F268" s="278"/>
      <c r="G268" s="161" t="s">
        <v>29</v>
      </c>
      <c r="H268" s="472"/>
    </row>
    <row r="269" spans="1:8" ht="13.5" thickBot="1">
      <c r="A269" s="453"/>
      <c r="B269" s="188" t="s">
        <v>157</v>
      </c>
      <c r="C269" s="70">
        <v>1671</v>
      </c>
      <c r="D269" s="71" t="s">
        <v>28</v>
      </c>
      <c r="E269" s="72" t="s">
        <v>29</v>
      </c>
      <c r="F269" s="306"/>
      <c r="G269" s="72" t="s">
        <v>29</v>
      </c>
      <c r="H269" s="465"/>
    </row>
    <row r="270" spans="1:8" ht="14.25" thickBot="1">
      <c r="A270" s="867" t="s">
        <v>158</v>
      </c>
      <c r="B270" s="756"/>
      <c r="C270" s="244">
        <v>1680</v>
      </c>
      <c r="D270" s="307" t="s">
        <v>28</v>
      </c>
      <c r="E270" s="308" t="s">
        <v>29</v>
      </c>
      <c r="F270" s="309"/>
      <c r="G270" s="308" t="s">
        <v>29</v>
      </c>
      <c r="H270" s="490"/>
    </row>
    <row r="271" spans="1:8" ht="14.25" thickBot="1" thickTop="1">
      <c r="A271" s="846" t="s">
        <v>196</v>
      </c>
      <c r="B271" s="758"/>
      <c r="C271" s="196">
        <v>1690</v>
      </c>
      <c r="D271" s="197" t="s">
        <v>28</v>
      </c>
      <c r="E271" s="198"/>
      <c r="F271" s="199"/>
      <c r="G271" s="198"/>
      <c r="H271" s="491"/>
    </row>
    <row r="272" spans="1:10" ht="14.25" thickBot="1" thickTop="1">
      <c r="A272" s="846" t="s">
        <v>159</v>
      </c>
      <c r="B272" s="847"/>
      <c r="C272" s="847"/>
      <c r="D272" s="847"/>
      <c r="E272" s="847"/>
      <c r="F272" s="847"/>
      <c r="G272" s="847"/>
      <c r="H272" s="848"/>
      <c r="J272" s="9"/>
    </row>
    <row r="273" spans="1:10" ht="15" thickBot="1" thickTop="1">
      <c r="A273" s="874" t="s">
        <v>160</v>
      </c>
      <c r="B273" s="875"/>
      <c r="C273" s="875"/>
      <c r="D273" s="875"/>
      <c r="E273" s="875"/>
      <c r="F273" s="875"/>
      <c r="G273" s="875"/>
      <c r="H273" s="876"/>
      <c r="J273" s="9"/>
    </row>
    <row r="274" spans="1:8" ht="12.75">
      <c r="A274" s="62">
        <v>1</v>
      </c>
      <c r="B274" s="201" t="s">
        <v>161</v>
      </c>
      <c r="C274" s="62">
        <v>1700</v>
      </c>
      <c r="D274" s="63" t="s">
        <v>24</v>
      </c>
      <c r="E274" s="149"/>
      <c r="F274" s="150"/>
      <c r="G274" s="65"/>
      <c r="H274" s="463"/>
    </row>
    <row r="275" spans="1:8" ht="12.75">
      <c r="A275" s="44">
        <v>2</v>
      </c>
      <c r="B275" s="202" t="s">
        <v>162</v>
      </c>
      <c r="C275" s="44">
        <v>1710</v>
      </c>
      <c r="D275" s="45" t="s">
        <v>41</v>
      </c>
      <c r="E275" s="149"/>
      <c r="F275" s="150"/>
      <c r="G275" s="54"/>
      <c r="H275" s="461"/>
    </row>
    <row r="276" spans="1:8" ht="12.75">
      <c r="A276" s="44">
        <v>3</v>
      </c>
      <c r="B276" s="202" t="s">
        <v>60</v>
      </c>
      <c r="C276" s="62">
        <v>1720</v>
      </c>
      <c r="D276" s="45" t="s">
        <v>41</v>
      </c>
      <c r="E276" s="149"/>
      <c r="F276" s="150"/>
      <c r="G276" s="54"/>
      <c r="H276" s="461"/>
    </row>
    <row r="277" spans="1:8" ht="13.5" thickBot="1">
      <c r="A277" s="58">
        <v>4</v>
      </c>
      <c r="B277" s="203" t="s">
        <v>186</v>
      </c>
      <c r="C277" s="58">
        <v>1730</v>
      </c>
      <c r="D277" s="59" t="s">
        <v>28</v>
      </c>
      <c r="E277" s="60" t="s">
        <v>29</v>
      </c>
      <c r="F277" s="150"/>
      <c r="G277" s="60" t="s">
        <v>29</v>
      </c>
      <c r="H277" s="489"/>
    </row>
    <row r="278" spans="1:8" ht="14.25" thickBot="1">
      <c r="A278" s="788" t="s">
        <v>197</v>
      </c>
      <c r="B278" s="734"/>
      <c r="C278" s="28">
        <v>1740</v>
      </c>
      <c r="D278" s="204" t="s">
        <v>28</v>
      </c>
      <c r="E278" s="161" t="s">
        <v>29</v>
      </c>
      <c r="F278" s="86"/>
      <c r="G278" s="161" t="s">
        <v>29</v>
      </c>
      <c r="H278" s="260"/>
    </row>
    <row r="279" spans="1:8" ht="14.25" thickBot="1">
      <c r="A279" s="869" t="s">
        <v>163</v>
      </c>
      <c r="B279" s="870"/>
      <c r="C279" s="35">
        <v>1750</v>
      </c>
      <c r="D279" s="75" t="s">
        <v>28</v>
      </c>
      <c r="E279" s="73" t="s">
        <v>29</v>
      </c>
      <c r="F279" s="182"/>
      <c r="G279" s="73" t="s">
        <v>29</v>
      </c>
      <c r="H279" s="488"/>
    </row>
    <row r="280" spans="1:8" ht="12.75">
      <c r="A280" s="783"/>
      <c r="B280" s="206" t="s">
        <v>198</v>
      </c>
      <c r="C280" s="62">
        <v>1751</v>
      </c>
      <c r="D280" s="63" t="s">
        <v>164</v>
      </c>
      <c r="E280" s="149"/>
      <c r="F280" s="149"/>
      <c r="G280" s="65"/>
      <c r="H280" s="484"/>
    </row>
    <row r="281" spans="1:8" ht="12.75">
      <c r="A281" s="783"/>
      <c r="B281" s="207" t="s">
        <v>199</v>
      </c>
      <c r="C281" s="44">
        <v>1752</v>
      </c>
      <c r="D281" s="45" t="s">
        <v>164</v>
      </c>
      <c r="E281" s="149"/>
      <c r="F281" s="149"/>
      <c r="G281" s="54"/>
      <c r="H281" s="455"/>
    </row>
    <row r="282" spans="1:8" ht="13.5" thickBot="1">
      <c r="A282" s="868"/>
      <c r="B282" s="203" t="s">
        <v>200</v>
      </c>
      <c r="C282" s="58">
        <v>1753</v>
      </c>
      <c r="D282" s="59" t="s">
        <v>165</v>
      </c>
      <c r="E282" s="149"/>
      <c r="F282" s="149"/>
      <c r="G282" s="310"/>
      <c r="H282" s="492"/>
    </row>
    <row r="283" spans="1:8" ht="14.25" thickBot="1">
      <c r="A283" s="869" t="s">
        <v>166</v>
      </c>
      <c r="B283" s="870"/>
      <c r="C283" s="35">
        <v>1760</v>
      </c>
      <c r="D283" s="75" t="s">
        <v>28</v>
      </c>
      <c r="E283" s="161" t="s">
        <v>29</v>
      </c>
      <c r="F283" s="86"/>
      <c r="G283" s="161" t="s">
        <v>29</v>
      </c>
      <c r="H283" s="260"/>
    </row>
    <row r="284" spans="1:8" ht="12.75">
      <c r="A284" s="871"/>
      <c r="B284" s="206" t="s">
        <v>206</v>
      </c>
      <c r="C284" s="40">
        <v>1761</v>
      </c>
      <c r="D284" s="41" t="s">
        <v>164</v>
      </c>
      <c r="E284" s="137"/>
      <c r="F284" s="137"/>
      <c r="G284" s="156"/>
      <c r="H284" s="460"/>
    </row>
    <row r="285" spans="1:8" ht="12.75">
      <c r="A285" s="783"/>
      <c r="B285" s="207" t="s">
        <v>207</v>
      </c>
      <c r="C285" s="62">
        <v>1762</v>
      </c>
      <c r="D285" s="45" t="s">
        <v>164</v>
      </c>
      <c r="E285" s="142"/>
      <c r="F285" s="142"/>
      <c r="G285" s="54"/>
      <c r="H285" s="461"/>
    </row>
    <row r="286" spans="1:8" ht="13.5" thickBot="1">
      <c r="A286" s="868"/>
      <c r="B286" s="208" t="s">
        <v>208</v>
      </c>
      <c r="C286" s="28">
        <v>1763</v>
      </c>
      <c r="D286" s="59" t="s">
        <v>164</v>
      </c>
      <c r="E286" s="250"/>
      <c r="F286" s="250"/>
      <c r="G286" s="60"/>
      <c r="H286" s="462"/>
    </row>
    <row r="287" spans="1:8" ht="13.5">
      <c r="A287" s="872" t="s">
        <v>167</v>
      </c>
      <c r="B287" s="873"/>
      <c r="C287" s="62">
        <v>1770</v>
      </c>
      <c r="D287" s="63" t="s">
        <v>28</v>
      </c>
      <c r="E287" s="156" t="s">
        <v>29</v>
      </c>
      <c r="F287" s="138"/>
      <c r="G287" s="72" t="s">
        <v>29</v>
      </c>
      <c r="H287" s="463"/>
    </row>
    <row r="288" spans="1:8" ht="13.5" thickBot="1">
      <c r="A288" s="493"/>
      <c r="B288" s="208" t="s">
        <v>201</v>
      </c>
      <c r="C288" s="28">
        <v>1771</v>
      </c>
      <c r="D288" s="59" t="s">
        <v>28</v>
      </c>
      <c r="E288" s="60" t="s">
        <v>29</v>
      </c>
      <c r="F288" s="251"/>
      <c r="G288" s="60" t="s">
        <v>29</v>
      </c>
      <c r="H288" s="462"/>
    </row>
    <row r="289" spans="1:10" ht="14.25" thickBot="1">
      <c r="A289" s="881" t="s">
        <v>168</v>
      </c>
      <c r="B289" s="882"/>
      <c r="C289" s="882"/>
      <c r="D289" s="882"/>
      <c r="E289" s="882"/>
      <c r="F289" s="882"/>
      <c r="G289" s="882"/>
      <c r="H289" s="883"/>
      <c r="J289" s="9"/>
    </row>
    <row r="290" spans="1:8" ht="23.25" customHeight="1">
      <c r="A290" s="40">
        <v>1</v>
      </c>
      <c r="B290" s="311" t="s">
        <v>169</v>
      </c>
      <c r="C290" s="40">
        <v>1780</v>
      </c>
      <c r="D290" s="312" t="s">
        <v>41</v>
      </c>
      <c r="E290" s="247"/>
      <c r="F290" s="313"/>
      <c r="G290" s="156"/>
      <c r="H290" s="460"/>
    </row>
    <row r="291" spans="1:8" ht="12.75">
      <c r="A291" s="62">
        <v>2</v>
      </c>
      <c r="B291" s="201" t="s">
        <v>170</v>
      </c>
      <c r="C291" s="44">
        <v>1790</v>
      </c>
      <c r="D291" s="63" t="s">
        <v>41</v>
      </c>
      <c r="E291" s="142"/>
      <c r="F291" s="143"/>
      <c r="G291" s="65"/>
      <c r="H291" s="463"/>
    </row>
    <row r="292" spans="1:8" ht="12.75">
      <c r="A292" s="44">
        <v>3</v>
      </c>
      <c r="B292" s="202" t="s">
        <v>171</v>
      </c>
      <c r="C292" s="44">
        <v>1800</v>
      </c>
      <c r="D292" s="63" t="s">
        <v>28</v>
      </c>
      <c r="E292" s="54" t="s">
        <v>29</v>
      </c>
      <c r="F292" s="143"/>
      <c r="G292" s="65" t="s">
        <v>29</v>
      </c>
      <c r="H292" s="463"/>
    </row>
    <row r="293" spans="1:8" ht="13.5" thickBot="1">
      <c r="A293" s="70">
        <v>4</v>
      </c>
      <c r="B293" s="301" t="s">
        <v>186</v>
      </c>
      <c r="C293" s="267">
        <v>1810</v>
      </c>
      <c r="D293" s="152" t="s">
        <v>28</v>
      </c>
      <c r="E293" s="72" t="s">
        <v>29</v>
      </c>
      <c r="F293" s="150"/>
      <c r="G293" s="153"/>
      <c r="H293" s="466"/>
    </row>
    <row r="294" spans="1:8" ht="14.25" thickBot="1">
      <c r="A294" s="884" t="s">
        <v>202</v>
      </c>
      <c r="B294" s="885"/>
      <c r="C294" s="35">
        <v>1820</v>
      </c>
      <c r="D294" s="75" t="s">
        <v>28</v>
      </c>
      <c r="E294" s="161" t="s">
        <v>29</v>
      </c>
      <c r="F294" s="86"/>
      <c r="G294" s="161" t="s">
        <v>29</v>
      </c>
      <c r="H294" s="260"/>
    </row>
    <row r="295" spans="1:8" ht="14.25" thickBot="1">
      <c r="A295" s="869" t="s">
        <v>172</v>
      </c>
      <c r="B295" s="870"/>
      <c r="C295" s="35">
        <v>1830</v>
      </c>
      <c r="D295" s="75" t="s">
        <v>28</v>
      </c>
      <c r="E295" s="161" t="s">
        <v>29</v>
      </c>
      <c r="F295" s="86"/>
      <c r="G295" s="161" t="s">
        <v>29</v>
      </c>
      <c r="H295" s="260"/>
    </row>
    <row r="296" spans="1:8" ht="14.25" thickBot="1">
      <c r="A296" s="877" t="s">
        <v>173</v>
      </c>
      <c r="B296" s="878"/>
      <c r="C296" s="209">
        <v>1840</v>
      </c>
      <c r="D296" s="210" t="s">
        <v>174</v>
      </c>
      <c r="E296" s="211" t="s">
        <v>29</v>
      </c>
      <c r="F296" s="314"/>
      <c r="G296" s="211" t="s">
        <v>29</v>
      </c>
      <c r="H296" s="494"/>
    </row>
    <row r="297" spans="1:8" ht="14.25" thickBot="1" thickTop="1">
      <c r="A297" s="846" t="s">
        <v>203</v>
      </c>
      <c r="B297" s="758"/>
      <c r="C297" s="213">
        <v>1850</v>
      </c>
      <c r="D297" s="197" t="s">
        <v>28</v>
      </c>
      <c r="E297" s="212"/>
      <c r="F297" s="199"/>
      <c r="G297" s="212"/>
      <c r="H297" s="491"/>
    </row>
    <row r="298" spans="1:8" ht="14.25" thickBot="1" thickTop="1">
      <c r="A298" s="879" t="s">
        <v>175</v>
      </c>
      <c r="B298" s="880"/>
      <c r="C298" s="495">
        <v>1860</v>
      </c>
      <c r="D298" s="496" t="s">
        <v>28</v>
      </c>
      <c r="E298" s="497"/>
      <c r="F298" s="498">
        <f>F127+F167</f>
        <v>0</v>
      </c>
      <c r="G298" s="497"/>
      <c r="H298" s="499">
        <f>H127+H167</f>
        <v>0</v>
      </c>
    </row>
    <row r="299" ht="12.75">
      <c r="B299" s="9"/>
    </row>
    <row r="300" ht="12.75">
      <c r="A300" s="32"/>
    </row>
    <row r="301" spans="1:8" ht="12.75">
      <c r="A301" s="32"/>
      <c r="B301" s="69" t="s">
        <v>176</v>
      </c>
      <c r="D301" s="886" t="s">
        <v>177</v>
      </c>
      <c r="E301" s="886"/>
      <c r="F301" s="886"/>
      <c r="G301" s="886"/>
      <c r="H301" s="886"/>
    </row>
    <row r="302" ht="12.75">
      <c r="A302" s="32"/>
    </row>
    <row r="303" ht="12.75">
      <c r="A303" s="32"/>
    </row>
    <row r="304" spans="1:12" s="3" customFormat="1" ht="12.75">
      <c r="A304" s="4"/>
      <c r="B304" s="215"/>
      <c r="C304" s="1"/>
      <c r="D304" s="771"/>
      <c r="E304" s="771"/>
      <c r="F304" s="771"/>
      <c r="G304" s="771"/>
      <c r="H304" s="771"/>
      <c r="I304" s="5"/>
      <c r="J304" s="4"/>
      <c r="K304" s="5"/>
      <c r="L304" s="5"/>
    </row>
    <row r="305" spans="1:12" s="3" customFormat="1" ht="12.75">
      <c r="A305" s="4"/>
      <c r="B305" s="215" t="s">
        <v>204</v>
      </c>
      <c r="C305" s="1"/>
      <c r="D305" s="771" t="s">
        <v>205</v>
      </c>
      <c r="E305" s="771"/>
      <c r="F305" s="771"/>
      <c r="G305" s="771"/>
      <c r="H305" s="771"/>
      <c r="I305" s="5"/>
      <c r="J305" s="4"/>
      <c r="K305" s="5"/>
      <c r="L305" s="5"/>
    </row>
    <row r="306" ht="12.75">
      <c r="A306" s="32"/>
    </row>
    <row r="307" ht="12.75">
      <c r="A307" s="32"/>
    </row>
    <row r="308" ht="12.75">
      <c r="A308" s="32"/>
    </row>
    <row r="309" ht="12.75">
      <c r="A309" s="32"/>
    </row>
    <row r="310" ht="12.75">
      <c r="A310" s="32"/>
    </row>
    <row r="311" ht="12.75">
      <c r="A311" s="32"/>
    </row>
    <row r="312" ht="12.75">
      <c r="A312" s="32"/>
    </row>
    <row r="313" ht="12.75">
      <c r="A313" s="32"/>
    </row>
    <row r="314" ht="12.75">
      <c r="A314" s="32"/>
    </row>
    <row r="315" ht="12.75">
      <c r="A315" s="32"/>
    </row>
    <row r="316" ht="12.75">
      <c r="A316" s="32"/>
    </row>
    <row r="317" ht="12.75">
      <c r="A317" s="32"/>
    </row>
    <row r="318" ht="12.75">
      <c r="A318" s="32"/>
    </row>
    <row r="319" ht="12.75">
      <c r="A319" s="32"/>
    </row>
    <row r="320" ht="12.75">
      <c r="A320" s="32"/>
    </row>
    <row r="321" ht="12.75">
      <c r="A321" s="32"/>
    </row>
    <row r="322" ht="12.75">
      <c r="A322" s="32"/>
    </row>
    <row r="323" ht="12.75">
      <c r="A323" s="32"/>
    </row>
    <row r="324" ht="12.75">
      <c r="A324" s="32"/>
    </row>
    <row r="325" ht="12.75">
      <c r="A325" s="32"/>
    </row>
    <row r="326" ht="12.75">
      <c r="A326" s="32"/>
    </row>
    <row r="327" ht="12.75">
      <c r="A327" s="32"/>
    </row>
    <row r="328" ht="12.75">
      <c r="A328" s="32"/>
    </row>
    <row r="329" ht="12.75">
      <c r="A329" s="32"/>
    </row>
    <row r="330" ht="12.75">
      <c r="A330" s="32"/>
    </row>
    <row r="331" ht="12.75">
      <c r="A331" s="32"/>
    </row>
    <row r="332" ht="12.75">
      <c r="A332" s="32"/>
    </row>
    <row r="333" ht="12.75">
      <c r="A333" s="32"/>
    </row>
    <row r="334" ht="12.75">
      <c r="A334" s="32"/>
    </row>
    <row r="335" ht="12.75">
      <c r="A335" s="32"/>
    </row>
    <row r="336" ht="12.75">
      <c r="A336" s="32"/>
    </row>
    <row r="337" ht="12.75">
      <c r="A337" s="32"/>
    </row>
    <row r="338" ht="12.75">
      <c r="A338" s="32"/>
    </row>
    <row r="339" ht="12.75">
      <c r="A339" s="32"/>
    </row>
    <row r="340" ht="12.75">
      <c r="A340" s="32"/>
    </row>
    <row r="341" ht="12.75">
      <c r="A341" s="32"/>
    </row>
    <row r="342" ht="12.75">
      <c r="A342" s="32"/>
    </row>
    <row r="343" ht="12.75">
      <c r="A343" s="32"/>
    </row>
    <row r="344" ht="12.75">
      <c r="A344" s="32"/>
    </row>
    <row r="345" ht="12.75">
      <c r="A345" s="32"/>
    </row>
    <row r="346" ht="12.75">
      <c r="A346" s="32"/>
    </row>
    <row r="347" ht="12.75">
      <c r="A347" s="32"/>
    </row>
    <row r="348" ht="12.75">
      <c r="A348" s="32"/>
    </row>
    <row r="349" ht="12.75">
      <c r="A349" s="32"/>
    </row>
    <row r="350" ht="12.75">
      <c r="A350" s="32"/>
    </row>
    <row r="351" ht="12.75">
      <c r="A351" s="32"/>
    </row>
    <row r="352" ht="12.75">
      <c r="A352" s="32"/>
    </row>
    <row r="353" ht="12.75">
      <c r="A353" s="32"/>
    </row>
    <row r="354" ht="12.75">
      <c r="A354" s="32"/>
    </row>
    <row r="355" ht="12.75">
      <c r="A355" s="32"/>
    </row>
    <row r="356" ht="12.75">
      <c r="A356" s="32"/>
    </row>
    <row r="357" ht="12.75">
      <c r="A357" s="32"/>
    </row>
    <row r="358" ht="12.75">
      <c r="A358" s="32"/>
    </row>
    <row r="359" ht="12.75">
      <c r="A359" s="32"/>
    </row>
    <row r="360" ht="12.75">
      <c r="A360" s="32"/>
    </row>
    <row r="361" ht="12.75">
      <c r="A361" s="32"/>
    </row>
    <row r="362" ht="12.75">
      <c r="A362" s="32"/>
    </row>
    <row r="363" ht="12.75">
      <c r="A363" s="32"/>
    </row>
    <row r="364" ht="12.75">
      <c r="A364" s="32"/>
    </row>
    <row r="365" ht="12.75">
      <c r="A365" s="32"/>
    </row>
    <row r="366" ht="12.75">
      <c r="A366" s="32"/>
    </row>
    <row r="367" ht="12.75">
      <c r="A367" s="32"/>
    </row>
    <row r="368" ht="12.75">
      <c r="A368" s="32"/>
    </row>
    <row r="369" ht="12.75">
      <c r="A369" s="32"/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2"/>
    </row>
    <row r="391" ht="12.75">
      <c r="A391" s="32"/>
    </row>
    <row r="392" ht="12.75">
      <c r="A392" s="32"/>
    </row>
    <row r="393" ht="12.75">
      <c r="A393" s="32"/>
    </row>
    <row r="394" ht="12.75">
      <c r="A394" s="32"/>
    </row>
    <row r="395" ht="12.75">
      <c r="A395" s="32"/>
    </row>
    <row r="396" ht="12.75">
      <c r="A396" s="32"/>
    </row>
    <row r="397" ht="12.75">
      <c r="A397" s="32"/>
    </row>
    <row r="398" ht="12.75">
      <c r="A398" s="32"/>
    </row>
    <row r="399" ht="12.75">
      <c r="A399" s="32"/>
    </row>
    <row r="400" ht="12.75">
      <c r="A400" s="32"/>
    </row>
    <row r="401" ht="12.75">
      <c r="A401" s="32"/>
    </row>
    <row r="402" ht="12.75">
      <c r="A402" s="32"/>
    </row>
    <row r="403" ht="12.75">
      <c r="A403" s="32"/>
    </row>
    <row r="404" ht="12.75">
      <c r="A404" s="32"/>
    </row>
    <row r="405" ht="12.75">
      <c r="A405" s="32"/>
    </row>
    <row r="406" ht="12.75">
      <c r="A406" s="32"/>
    </row>
    <row r="407" ht="12.75">
      <c r="A407" s="32"/>
    </row>
    <row r="408" ht="12.75">
      <c r="A408" s="32"/>
    </row>
    <row r="409" ht="12.75">
      <c r="A409" s="32"/>
    </row>
    <row r="410" ht="12.75">
      <c r="A410" s="32"/>
    </row>
    <row r="411" ht="12.75">
      <c r="A411" s="32"/>
    </row>
    <row r="412" ht="12.75">
      <c r="A412" s="32"/>
    </row>
    <row r="413" ht="12.75">
      <c r="A413" s="32"/>
    </row>
    <row r="414" ht="12.75">
      <c r="A414" s="32"/>
    </row>
    <row r="415" ht="12.75">
      <c r="A415" s="32"/>
    </row>
    <row r="416" ht="12.75">
      <c r="A416" s="32"/>
    </row>
    <row r="417" ht="12.75">
      <c r="A417" s="32"/>
    </row>
    <row r="418" ht="12.75">
      <c r="A418" s="32"/>
    </row>
    <row r="419" ht="12.75">
      <c r="A419" s="32"/>
    </row>
    <row r="420" ht="12.75">
      <c r="A420" s="32"/>
    </row>
    <row r="421" ht="12.75">
      <c r="A421" s="32"/>
    </row>
    <row r="422" ht="12.75">
      <c r="A422" s="32"/>
    </row>
    <row r="423" ht="12.75">
      <c r="A423" s="32"/>
    </row>
    <row r="424" ht="12.75">
      <c r="A424" s="32"/>
    </row>
    <row r="425" ht="12.75">
      <c r="A425" s="32"/>
    </row>
    <row r="426" ht="12.75">
      <c r="A426" s="32"/>
    </row>
    <row r="427" ht="12.75">
      <c r="A427" s="32"/>
    </row>
    <row r="428" ht="12.75">
      <c r="A428" s="32"/>
    </row>
    <row r="429" ht="12.75">
      <c r="A429" s="32"/>
    </row>
    <row r="430" ht="12.75">
      <c r="A430" s="32"/>
    </row>
    <row r="431" ht="12.75">
      <c r="A431" s="32"/>
    </row>
    <row r="432" ht="12.75">
      <c r="A432" s="32"/>
    </row>
    <row r="433" ht="12.75">
      <c r="A433" s="32"/>
    </row>
    <row r="434" ht="12.75">
      <c r="A434" s="32"/>
    </row>
    <row r="435" ht="12.75">
      <c r="A435" s="32"/>
    </row>
    <row r="436" ht="12.75">
      <c r="A436" s="32"/>
    </row>
    <row r="437" ht="12.75">
      <c r="A437" s="32"/>
    </row>
    <row r="438" ht="12.75">
      <c r="A438" s="32"/>
    </row>
    <row r="439" ht="12.75">
      <c r="A439" s="32"/>
    </row>
    <row r="440" ht="12.75">
      <c r="A440" s="32"/>
    </row>
    <row r="441" ht="12.75">
      <c r="A441" s="32"/>
    </row>
    <row r="442" ht="12.75">
      <c r="A442" s="32"/>
    </row>
    <row r="443" ht="12.75">
      <c r="A443" s="32"/>
    </row>
    <row r="444" ht="12.75">
      <c r="A444" s="32"/>
    </row>
    <row r="445" ht="12.75">
      <c r="A445" s="32"/>
    </row>
    <row r="446" ht="12.75">
      <c r="A446" s="32"/>
    </row>
    <row r="447" ht="12.75">
      <c r="A447" s="32"/>
    </row>
    <row r="448" ht="12.75">
      <c r="A448" s="32"/>
    </row>
    <row r="449" ht="12.75">
      <c r="A449" s="32"/>
    </row>
    <row r="450" ht="12.75">
      <c r="A450" s="32"/>
    </row>
    <row r="451" ht="12.75">
      <c r="A451" s="32"/>
    </row>
    <row r="452" ht="12.75">
      <c r="A452" s="32"/>
    </row>
    <row r="453" ht="12.75">
      <c r="A453" s="32"/>
    </row>
    <row r="454" ht="12.75">
      <c r="A454" s="32"/>
    </row>
    <row r="455" ht="12.75">
      <c r="A455" s="32"/>
    </row>
    <row r="456" ht="12.75">
      <c r="A456" s="32"/>
    </row>
    <row r="457" ht="12.75">
      <c r="A457" s="32"/>
    </row>
    <row r="458" ht="12.75">
      <c r="A458" s="32"/>
    </row>
    <row r="459" ht="12.75">
      <c r="A459" s="32"/>
    </row>
    <row r="460" ht="12.75">
      <c r="A460" s="32"/>
    </row>
    <row r="461" ht="12.75">
      <c r="A461" s="32"/>
    </row>
    <row r="462" ht="12.75">
      <c r="A462" s="32"/>
    </row>
  </sheetData>
  <sheetProtection/>
  <mergeCells count="131">
    <mergeCell ref="D304:H304"/>
    <mergeCell ref="D305:H305"/>
    <mergeCell ref="A296:B296"/>
    <mergeCell ref="A297:B297"/>
    <mergeCell ref="A298:B298"/>
    <mergeCell ref="A289:H289"/>
    <mergeCell ref="A294:B294"/>
    <mergeCell ref="A295:B295"/>
    <mergeCell ref="D301:H301"/>
    <mergeCell ref="A280:A282"/>
    <mergeCell ref="A283:B283"/>
    <mergeCell ref="A284:A286"/>
    <mergeCell ref="A287:B287"/>
    <mergeCell ref="A272:H272"/>
    <mergeCell ref="A273:H273"/>
    <mergeCell ref="A278:B278"/>
    <mergeCell ref="A279:B279"/>
    <mergeCell ref="A268:B268"/>
    <mergeCell ref="A270:B270"/>
    <mergeCell ref="A271:B271"/>
    <mergeCell ref="A251:H251"/>
    <mergeCell ref="A260:B260"/>
    <mergeCell ref="A261:H261"/>
    <mergeCell ref="A267:B267"/>
    <mergeCell ref="A236:B236"/>
    <mergeCell ref="A237:B237"/>
    <mergeCell ref="A238:H238"/>
    <mergeCell ref="A250:B250"/>
    <mergeCell ref="A224:A225"/>
    <mergeCell ref="A226:A231"/>
    <mergeCell ref="A232:A233"/>
    <mergeCell ref="B232:B233"/>
    <mergeCell ref="A207:H207"/>
    <mergeCell ref="A215:B215"/>
    <mergeCell ref="A216:H216"/>
    <mergeCell ref="A217:A219"/>
    <mergeCell ref="A201:A202"/>
    <mergeCell ref="B201:B202"/>
    <mergeCell ref="A204:B204"/>
    <mergeCell ref="A205:A206"/>
    <mergeCell ref="B205:B206"/>
    <mergeCell ref="A183:A200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A171:B171"/>
    <mergeCell ref="A172:H172"/>
    <mergeCell ref="A173:A182"/>
    <mergeCell ref="B175:B176"/>
    <mergeCell ref="B177:B178"/>
    <mergeCell ref="B179:B180"/>
    <mergeCell ref="B181:B182"/>
    <mergeCell ref="A166:B166"/>
    <mergeCell ref="A167:B167"/>
    <mergeCell ref="A168:H168"/>
    <mergeCell ref="A169:A170"/>
    <mergeCell ref="A156:A157"/>
    <mergeCell ref="A161:A162"/>
    <mergeCell ref="A164:B164"/>
    <mergeCell ref="A165:B165"/>
    <mergeCell ref="A148:A149"/>
    <mergeCell ref="A153:B153"/>
    <mergeCell ref="A154:B154"/>
    <mergeCell ref="A155:H155"/>
    <mergeCell ref="A140:B140"/>
    <mergeCell ref="A141:B141"/>
    <mergeCell ref="A142:H142"/>
    <mergeCell ref="A143:A144"/>
    <mergeCell ref="A128:H128"/>
    <mergeCell ref="A129:H129"/>
    <mergeCell ref="A130:A131"/>
    <mergeCell ref="A135:A136"/>
    <mergeCell ref="A124:B124"/>
    <mergeCell ref="A126:B126"/>
    <mergeCell ref="A127:B127"/>
    <mergeCell ref="A116:B116"/>
    <mergeCell ref="A117:H117"/>
    <mergeCell ref="A123:B123"/>
    <mergeCell ref="A106:B106"/>
    <mergeCell ref="A107:H107"/>
    <mergeCell ref="A110:A112"/>
    <mergeCell ref="A92:B92"/>
    <mergeCell ref="A93:B93"/>
    <mergeCell ref="A94:H94"/>
    <mergeCell ref="A80:A81"/>
    <mergeCell ref="A82:A87"/>
    <mergeCell ref="A88:A89"/>
    <mergeCell ref="B88:B89"/>
    <mergeCell ref="A71:B71"/>
    <mergeCell ref="A72:H72"/>
    <mergeCell ref="A73:A75"/>
    <mergeCell ref="A61:A62"/>
    <mergeCell ref="B61:B62"/>
    <mergeCell ref="A63:H63"/>
    <mergeCell ref="A68:A70"/>
    <mergeCell ref="A57:A58"/>
    <mergeCell ref="B57:B58"/>
    <mergeCell ref="A60:B60"/>
    <mergeCell ref="B49:B50"/>
    <mergeCell ref="B51:B52"/>
    <mergeCell ref="B53:B54"/>
    <mergeCell ref="B55:B56"/>
    <mergeCell ref="A39:A56"/>
    <mergeCell ref="B39:B40"/>
    <mergeCell ref="B41:B42"/>
    <mergeCell ref="B45:B46"/>
    <mergeCell ref="B47:B48"/>
    <mergeCell ref="A28:H28"/>
    <mergeCell ref="A29:A38"/>
    <mergeCell ref="B31:B32"/>
    <mergeCell ref="B33:B34"/>
    <mergeCell ref="B35:B36"/>
    <mergeCell ref="B37:B38"/>
    <mergeCell ref="A26:B26"/>
    <mergeCell ref="A10:H10"/>
    <mergeCell ref="B12:B13"/>
    <mergeCell ref="E12:F12"/>
    <mergeCell ref="G12:H12"/>
    <mergeCell ref="B43:B44"/>
    <mergeCell ref="H6:H7"/>
    <mergeCell ref="A7:G7"/>
    <mergeCell ref="A8:H8"/>
    <mergeCell ref="A9:H9"/>
    <mergeCell ref="A15:H15"/>
    <mergeCell ref="A16:H16"/>
  </mergeCells>
  <conditionalFormatting sqref="A4:IV65536 A1:A3 C1:IV3">
    <cfRule type="cellIs" priority="2" dxfId="5" operator="equal" stopIfTrue="1">
      <formula>0</formula>
    </cfRule>
  </conditionalFormatting>
  <conditionalFormatting sqref="B1:B3">
    <cfRule type="cellIs" priority="1" dxfId="5" operator="equal" stopIfTrue="1">
      <formula>0</formula>
    </cfRule>
  </conditionalFormatting>
  <printOptions horizontalCentered="1"/>
  <pageMargins left="0.31496062992125984" right="0.07874015748031496" top="0.2755905511811024" bottom="0.1968503937007874" header="0.2362204724409449" footer="0.1968503937007874"/>
  <pageSetup fitToHeight="5" fitToWidth="5" horizontalDpi="600" verticalDpi="600" orientation="portrait" paperSize="9" scale="90" r:id="rId1"/>
  <rowBreaks count="3" manualBreakCount="3">
    <brk id="62" max="255" man="1"/>
    <brk id="127" max="255" man="1"/>
    <brk id="1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2"/>
  <sheetViews>
    <sheetView showZeros="0" zoomScaleSheetLayoutView="100" zoomScalePageLayoutView="0" workbookViewId="0" topLeftCell="A1">
      <pane ySplit="15" topLeftCell="A292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4.375" style="241" customWidth="1"/>
    <col min="2" max="2" width="53.875" style="31" customWidth="1"/>
    <col min="3" max="3" width="5.375" style="241" customWidth="1"/>
    <col min="4" max="4" width="7.75390625" style="241" customWidth="1"/>
    <col min="5" max="5" width="8.875" style="241" customWidth="1"/>
    <col min="6" max="6" width="8.75390625" style="241" customWidth="1"/>
    <col min="7" max="7" width="8.25390625" style="241" customWidth="1"/>
    <col min="8" max="8" width="9.75390625" style="241" customWidth="1"/>
    <col min="9" max="9" width="9.125" style="9" customWidth="1"/>
    <col min="10" max="10" width="5.375" style="32" customWidth="1"/>
    <col min="11" max="12" width="9.125" style="9" customWidth="1"/>
    <col min="13" max="16384" width="9.125" style="31" customWidth="1"/>
  </cols>
  <sheetData>
    <row r="1" spans="2:5" ht="14.25" customHeight="1">
      <c r="B1" s="315" t="s">
        <v>209</v>
      </c>
      <c r="E1" s="241" t="s">
        <v>0</v>
      </c>
    </row>
    <row r="2" spans="2:5" ht="12.75">
      <c r="B2" s="316" t="s">
        <v>210</v>
      </c>
      <c r="E2" s="241" t="s">
        <v>1</v>
      </c>
    </row>
    <row r="3" spans="2:5" ht="12.75">
      <c r="B3" s="316" t="s">
        <v>211</v>
      </c>
      <c r="E3" s="241" t="s">
        <v>2</v>
      </c>
    </row>
    <row r="4" ht="6" customHeight="1">
      <c r="B4" s="240" t="s">
        <v>3</v>
      </c>
    </row>
    <row r="5" ht="8.25" customHeight="1"/>
    <row r="6" spans="6:8" ht="12.75">
      <c r="F6" s="241" t="s">
        <v>4</v>
      </c>
      <c r="H6" s="781" t="s">
        <v>5</v>
      </c>
    </row>
    <row r="7" spans="1:10" ht="16.5" customHeight="1">
      <c r="A7" s="782" t="s">
        <v>6</v>
      </c>
      <c r="B7" s="782"/>
      <c r="C7" s="782"/>
      <c r="D7" s="782"/>
      <c r="E7" s="782"/>
      <c r="F7" s="782"/>
      <c r="G7" s="782"/>
      <c r="H7" s="781"/>
      <c r="J7" s="9"/>
    </row>
    <row r="8" spans="1:10" ht="12.75">
      <c r="A8" s="782" t="s">
        <v>7</v>
      </c>
      <c r="B8" s="782"/>
      <c r="C8" s="782"/>
      <c r="D8" s="782"/>
      <c r="E8" s="782"/>
      <c r="F8" s="782"/>
      <c r="G8" s="782"/>
      <c r="H8" s="782"/>
      <c r="J8" s="9"/>
    </row>
    <row r="9" spans="1:10" ht="15" customHeight="1">
      <c r="A9" s="782" t="s">
        <v>8</v>
      </c>
      <c r="B9" s="782"/>
      <c r="C9" s="782"/>
      <c r="D9" s="782"/>
      <c r="E9" s="782"/>
      <c r="F9" s="782"/>
      <c r="G9" s="782"/>
      <c r="H9" s="782"/>
      <c r="J9" s="9"/>
    </row>
    <row r="10" spans="1:10" ht="18.75" customHeight="1">
      <c r="A10" s="782" t="s">
        <v>223</v>
      </c>
      <c r="B10" s="782"/>
      <c r="C10" s="782"/>
      <c r="D10" s="782"/>
      <c r="E10" s="782"/>
      <c r="F10" s="782"/>
      <c r="G10" s="782"/>
      <c r="H10" s="782"/>
      <c r="J10" s="9"/>
    </row>
    <row r="11" spans="1:8" ht="15" customHeight="1" thickBot="1">
      <c r="A11" s="241" t="s">
        <v>9</v>
      </c>
      <c r="H11" s="241" t="s">
        <v>10</v>
      </c>
    </row>
    <row r="12" spans="1:8" ht="13.5" thickBot="1">
      <c r="A12" s="122" t="s">
        <v>11</v>
      </c>
      <c r="B12" s="789"/>
      <c r="C12" s="122" t="s">
        <v>12</v>
      </c>
      <c r="D12" s="122" t="s">
        <v>13</v>
      </c>
      <c r="E12" s="791" t="s">
        <v>14</v>
      </c>
      <c r="F12" s="792"/>
      <c r="G12" s="793" t="s">
        <v>15</v>
      </c>
      <c r="H12" s="792"/>
    </row>
    <row r="13" spans="1:8" ht="22.5" customHeight="1" thickBot="1">
      <c r="A13" s="28" t="s">
        <v>16</v>
      </c>
      <c r="B13" s="790"/>
      <c r="C13" s="28" t="s">
        <v>17</v>
      </c>
      <c r="D13" s="28" t="s">
        <v>18</v>
      </c>
      <c r="E13" s="242" t="s">
        <v>19</v>
      </c>
      <c r="F13" s="242" t="s">
        <v>20</v>
      </c>
      <c r="G13" s="242" t="s">
        <v>19</v>
      </c>
      <c r="H13" s="452" t="s">
        <v>20</v>
      </c>
    </row>
    <row r="14" spans="1:8" ht="13.5" thickBot="1">
      <c r="A14" s="244">
        <v>1</v>
      </c>
      <c r="B14" s="243">
        <v>2</v>
      </c>
      <c r="C14" s="244">
        <v>3</v>
      </c>
      <c r="D14" s="244">
        <v>4</v>
      </c>
      <c r="E14" s="244">
        <v>5</v>
      </c>
      <c r="F14" s="245">
        <v>6</v>
      </c>
      <c r="G14" s="244">
        <v>7</v>
      </c>
      <c r="H14" s="245">
        <v>8</v>
      </c>
    </row>
    <row r="15" spans="1:10" ht="19.5" customHeight="1" thickBot="1" thickTop="1">
      <c r="A15" s="783" t="s">
        <v>21</v>
      </c>
      <c r="B15" s="784"/>
      <c r="C15" s="784"/>
      <c r="D15" s="784"/>
      <c r="E15" s="784"/>
      <c r="F15" s="784"/>
      <c r="G15" s="784"/>
      <c r="H15" s="785"/>
      <c r="J15" s="9"/>
    </row>
    <row r="16" spans="1:10" ht="15" customHeight="1" thickBot="1">
      <c r="A16" s="786" t="s">
        <v>22</v>
      </c>
      <c r="B16" s="615"/>
      <c r="C16" s="615"/>
      <c r="D16" s="615"/>
      <c r="E16" s="615"/>
      <c r="F16" s="615"/>
      <c r="G16" s="615"/>
      <c r="H16" s="787"/>
      <c r="J16" s="9"/>
    </row>
    <row r="17" spans="1:8" ht="12.75">
      <c r="A17" s="40">
        <v>1</v>
      </c>
      <c r="B17" s="246" t="s">
        <v>23</v>
      </c>
      <c r="C17" s="40">
        <v>10</v>
      </c>
      <c r="D17" s="41" t="s">
        <v>24</v>
      </c>
      <c r="E17" s="247"/>
      <c r="F17" s="138"/>
      <c r="G17" s="137"/>
      <c r="H17" s="454"/>
    </row>
    <row r="18" spans="1:8" ht="12.75">
      <c r="A18" s="44">
        <v>2</v>
      </c>
      <c r="B18" s="248" t="s">
        <v>25</v>
      </c>
      <c r="C18" s="44">
        <v>20</v>
      </c>
      <c r="D18" s="45" t="s">
        <v>24</v>
      </c>
      <c r="E18" s="142"/>
      <c r="F18" s="143"/>
      <c r="G18" s="142"/>
      <c r="H18" s="455"/>
    </row>
    <row r="19" spans="1:8" ht="12.75">
      <c r="A19" s="44">
        <v>3</v>
      </c>
      <c r="B19" s="248" t="s">
        <v>26</v>
      </c>
      <c r="C19" s="44">
        <v>30</v>
      </c>
      <c r="D19" s="45" t="s">
        <v>24</v>
      </c>
      <c r="E19" s="142"/>
      <c r="F19" s="143"/>
      <c r="G19" s="142"/>
      <c r="H19" s="455"/>
    </row>
    <row r="20" spans="1:8" ht="12.75">
      <c r="A20" s="44">
        <v>4</v>
      </c>
      <c r="B20" s="248" t="s">
        <v>27</v>
      </c>
      <c r="C20" s="44">
        <v>40</v>
      </c>
      <c r="D20" s="45" t="s">
        <v>28</v>
      </c>
      <c r="E20" s="142" t="s">
        <v>29</v>
      </c>
      <c r="F20" s="143"/>
      <c r="G20" s="142" t="s">
        <v>29</v>
      </c>
      <c r="H20" s="455"/>
    </row>
    <row r="21" spans="1:8" ht="12.75">
      <c r="A21" s="44">
        <v>5</v>
      </c>
      <c r="B21" s="248" t="s">
        <v>30</v>
      </c>
      <c r="C21" s="44">
        <v>50</v>
      </c>
      <c r="D21" s="45" t="s">
        <v>28</v>
      </c>
      <c r="E21" s="142" t="s">
        <v>29</v>
      </c>
      <c r="F21" s="143"/>
      <c r="G21" s="142" t="s">
        <v>29</v>
      </c>
      <c r="H21" s="455"/>
    </row>
    <row r="22" spans="1:8" ht="12.75">
      <c r="A22" s="44">
        <v>6</v>
      </c>
      <c r="B22" s="248" t="s">
        <v>31</v>
      </c>
      <c r="C22" s="44">
        <v>60</v>
      </c>
      <c r="D22" s="45" t="s">
        <v>24</v>
      </c>
      <c r="E22" s="142"/>
      <c r="F22" s="143"/>
      <c r="G22" s="142"/>
      <c r="H22" s="455"/>
    </row>
    <row r="23" spans="1:8" ht="12.75">
      <c r="A23" s="44">
        <v>7</v>
      </c>
      <c r="B23" s="248" t="s">
        <v>32</v>
      </c>
      <c r="C23" s="44">
        <v>70</v>
      </c>
      <c r="D23" s="45" t="s">
        <v>28</v>
      </c>
      <c r="E23" s="142"/>
      <c r="F23" s="143"/>
      <c r="G23" s="142"/>
      <c r="H23" s="455"/>
    </row>
    <row r="24" spans="1:8" ht="12.75">
      <c r="A24" s="44">
        <v>8</v>
      </c>
      <c r="B24" s="248" t="s">
        <v>33</v>
      </c>
      <c r="C24" s="44">
        <v>71</v>
      </c>
      <c r="D24" s="45" t="s">
        <v>28</v>
      </c>
      <c r="E24" s="142"/>
      <c r="F24" s="143"/>
      <c r="G24" s="142"/>
      <c r="H24" s="455"/>
    </row>
    <row r="25" spans="1:8" ht="13.5" thickBot="1">
      <c r="A25" s="58">
        <v>9</v>
      </c>
      <c r="B25" s="249" t="s">
        <v>34</v>
      </c>
      <c r="C25" s="58">
        <v>72</v>
      </c>
      <c r="D25" s="59"/>
      <c r="E25" s="250"/>
      <c r="F25" s="251"/>
      <c r="G25" s="252"/>
      <c r="H25" s="456"/>
    </row>
    <row r="26" spans="1:8" ht="13.5" customHeight="1" thickBot="1">
      <c r="A26" s="788" t="s">
        <v>35</v>
      </c>
      <c r="B26" s="618"/>
      <c r="C26" s="28">
        <v>80</v>
      </c>
      <c r="D26" s="29" t="s">
        <v>28</v>
      </c>
      <c r="E26" s="30"/>
      <c r="F26" s="86"/>
      <c r="G26" s="30"/>
      <c r="H26" s="457"/>
    </row>
    <row r="27" spans="1:8" ht="15" customHeight="1" thickBot="1">
      <c r="A27" s="458" t="s">
        <v>36</v>
      </c>
      <c r="B27" s="253" t="s">
        <v>37</v>
      </c>
      <c r="C27" s="35">
        <v>81</v>
      </c>
      <c r="D27" s="45" t="s">
        <v>28</v>
      </c>
      <c r="E27" s="54" t="s">
        <v>29</v>
      </c>
      <c r="F27" s="51"/>
      <c r="G27" s="54" t="s">
        <v>29</v>
      </c>
      <c r="H27" s="459"/>
    </row>
    <row r="28" spans="1:10" ht="18" customHeight="1" thickBot="1">
      <c r="A28" s="795" t="s">
        <v>38</v>
      </c>
      <c r="B28" s="713"/>
      <c r="C28" s="713"/>
      <c r="D28" s="713"/>
      <c r="E28" s="713"/>
      <c r="F28" s="713"/>
      <c r="G28" s="713"/>
      <c r="H28" s="754"/>
      <c r="J28" s="9"/>
    </row>
    <row r="29" spans="1:8" ht="12.75">
      <c r="A29" s="796"/>
      <c r="B29" s="39" t="s">
        <v>39</v>
      </c>
      <c r="C29" s="40">
        <v>90</v>
      </c>
      <c r="D29" s="41" t="s">
        <v>24</v>
      </c>
      <c r="E29" s="137"/>
      <c r="F29" s="254" t="s">
        <v>29</v>
      </c>
      <c r="G29" s="137"/>
      <c r="H29" s="460" t="s">
        <v>29</v>
      </c>
    </row>
    <row r="30" spans="1:8" ht="12.75">
      <c r="A30" s="797"/>
      <c r="B30" s="43" t="s">
        <v>40</v>
      </c>
      <c r="C30" s="44">
        <v>91</v>
      </c>
      <c r="D30" s="45" t="s">
        <v>41</v>
      </c>
      <c r="E30" s="142"/>
      <c r="F30" s="255"/>
      <c r="G30" s="142"/>
      <c r="H30" s="455"/>
    </row>
    <row r="31" spans="1:8" ht="12.75">
      <c r="A31" s="797"/>
      <c r="B31" s="799" t="s">
        <v>42</v>
      </c>
      <c r="C31" s="44">
        <v>100</v>
      </c>
      <c r="D31" s="45" t="s">
        <v>24</v>
      </c>
      <c r="E31" s="142"/>
      <c r="F31" s="51" t="s">
        <v>29</v>
      </c>
      <c r="G31" s="54"/>
      <c r="H31" s="461" t="s">
        <v>29</v>
      </c>
    </row>
    <row r="32" spans="1:8" ht="12.75">
      <c r="A32" s="797"/>
      <c r="B32" s="800"/>
      <c r="C32" s="44">
        <v>101</v>
      </c>
      <c r="D32" s="45" t="s">
        <v>41</v>
      </c>
      <c r="E32" s="142"/>
      <c r="F32" s="142"/>
      <c r="G32" s="54"/>
      <c r="H32" s="461"/>
    </row>
    <row r="33" spans="1:8" ht="12.75">
      <c r="A33" s="797"/>
      <c r="B33" s="801" t="s">
        <v>43</v>
      </c>
      <c r="C33" s="44">
        <v>110</v>
      </c>
      <c r="D33" s="45" t="s">
        <v>24</v>
      </c>
      <c r="E33" s="142"/>
      <c r="F33" s="51" t="s">
        <v>29</v>
      </c>
      <c r="G33" s="54"/>
      <c r="H33" s="461" t="s">
        <v>29</v>
      </c>
    </row>
    <row r="34" spans="1:8" ht="12.75">
      <c r="A34" s="797"/>
      <c r="B34" s="801"/>
      <c r="C34" s="44">
        <v>111</v>
      </c>
      <c r="D34" s="45" t="s">
        <v>41</v>
      </c>
      <c r="E34" s="142"/>
      <c r="F34" s="142"/>
      <c r="G34" s="54"/>
      <c r="H34" s="461"/>
    </row>
    <row r="35" spans="1:8" ht="12.75">
      <c r="A35" s="797"/>
      <c r="B35" s="801" t="s">
        <v>44</v>
      </c>
      <c r="C35" s="44">
        <v>120</v>
      </c>
      <c r="D35" s="45" t="s">
        <v>24</v>
      </c>
      <c r="E35" s="142"/>
      <c r="F35" s="51" t="s">
        <v>29</v>
      </c>
      <c r="G35" s="54"/>
      <c r="H35" s="461" t="s">
        <v>29</v>
      </c>
    </row>
    <row r="36" spans="1:8" ht="12.75">
      <c r="A36" s="797"/>
      <c r="B36" s="801"/>
      <c r="C36" s="44">
        <v>121</v>
      </c>
      <c r="D36" s="45" t="s">
        <v>41</v>
      </c>
      <c r="E36" s="142"/>
      <c r="F36" s="142"/>
      <c r="G36" s="54"/>
      <c r="H36" s="461"/>
    </row>
    <row r="37" spans="1:8" ht="12.75">
      <c r="A37" s="797"/>
      <c r="B37" s="801" t="s">
        <v>45</v>
      </c>
      <c r="C37" s="44">
        <v>130</v>
      </c>
      <c r="D37" s="45" t="s">
        <v>24</v>
      </c>
      <c r="E37" s="142"/>
      <c r="F37" s="51" t="s">
        <v>29</v>
      </c>
      <c r="G37" s="54"/>
      <c r="H37" s="461" t="s">
        <v>29</v>
      </c>
    </row>
    <row r="38" spans="1:8" ht="13.5" thickBot="1">
      <c r="A38" s="798"/>
      <c r="B38" s="802"/>
      <c r="C38" s="58">
        <v>131</v>
      </c>
      <c r="D38" s="59" t="s">
        <v>41</v>
      </c>
      <c r="E38" s="142"/>
      <c r="F38" s="142"/>
      <c r="G38" s="60"/>
      <c r="H38" s="462"/>
    </row>
    <row r="39" spans="1:8" ht="19.5" customHeight="1">
      <c r="A39" s="812">
        <v>2</v>
      </c>
      <c r="B39" s="738" t="s">
        <v>179</v>
      </c>
      <c r="C39" s="40">
        <v>140</v>
      </c>
      <c r="D39" s="41" t="s">
        <v>24</v>
      </c>
      <c r="E39" s="137"/>
      <c r="F39" s="157"/>
      <c r="G39" s="137"/>
      <c r="H39" s="460"/>
    </row>
    <row r="40" spans="1:8" ht="21" customHeight="1">
      <c r="A40" s="813"/>
      <c r="B40" s="724"/>
      <c r="C40" s="44">
        <v>141</v>
      </c>
      <c r="D40" s="45" t="s">
        <v>41</v>
      </c>
      <c r="E40" s="142"/>
      <c r="F40" s="143"/>
      <c r="G40" s="258"/>
      <c r="H40" s="455"/>
    </row>
    <row r="41" spans="1:8" ht="12.75">
      <c r="A41" s="813"/>
      <c r="B41" s="725" t="s">
        <v>46</v>
      </c>
      <c r="C41" s="44">
        <v>150</v>
      </c>
      <c r="D41" s="45" t="s">
        <v>24</v>
      </c>
      <c r="E41" s="142"/>
      <c r="F41" s="51"/>
      <c r="G41" s="258"/>
      <c r="H41" s="461"/>
    </row>
    <row r="42" spans="1:8" ht="12.75">
      <c r="A42" s="813"/>
      <c r="B42" s="724"/>
      <c r="C42" s="44">
        <v>151</v>
      </c>
      <c r="D42" s="45" t="s">
        <v>41</v>
      </c>
      <c r="E42" s="142"/>
      <c r="F42" s="143"/>
      <c r="G42" s="258"/>
      <c r="H42" s="455"/>
    </row>
    <row r="43" spans="1:8" ht="12.75">
      <c r="A43" s="813"/>
      <c r="B43" s="794" t="s">
        <v>47</v>
      </c>
      <c r="C43" s="44">
        <v>160</v>
      </c>
      <c r="D43" s="45" t="s">
        <v>24</v>
      </c>
      <c r="E43" s="142"/>
      <c r="F43" s="51" t="s">
        <v>29</v>
      </c>
      <c r="G43" s="54"/>
      <c r="H43" s="461" t="s">
        <v>29</v>
      </c>
    </row>
    <row r="44" spans="1:8" ht="12.75">
      <c r="A44" s="813"/>
      <c r="B44" s="794"/>
      <c r="C44" s="44">
        <v>161</v>
      </c>
      <c r="D44" s="45" t="s">
        <v>41</v>
      </c>
      <c r="E44" s="142"/>
      <c r="F44" s="142"/>
      <c r="G44" s="54"/>
      <c r="H44" s="461"/>
    </row>
    <row r="45" spans="1:8" ht="12.75">
      <c r="A45" s="813"/>
      <c r="B45" s="794" t="s">
        <v>48</v>
      </c>
      <c r="C45" s="44">
        <v>170</v>
      </c>
      <c r="D45" s="45" t="s">
        <v>24</v>
      </c>
      <c r="E45" s="142"/>
      <c r="F45" s="51" t="s">
        <v>29</v>
      </c>
      <c r="G45" s="54"/>
      <c r="H45" s="461" t="s">
        <v>29</v>
      </c>
    </row>
    <row r="46" spans="1:8" ht="12.75">
      <c r="A46" s="813"/>
      <c r="B46" s="794"/>
      <c r="C46" s="44">
        <v>171</v>
      </c>
      <c r="D46" s="45" t="s">
        <v>41</v>
      </c>
      <c r="E46" s="142"/>
      <c r="F46" s="142"/>
      <c r="G46" s="54"/>
      <c r="H46" s="461"/>
    </row>
    <row r="47" spans="1:8" ht="12.75">
      <c r="A47" s="813"/>
      <c r="B47" s="728" t="s">
        <v>49</v>
      </c>
      <c r="C47" s="44">
        <v>180</v>
      </c>
      <c r="D47" s="45" t="s">
        <v>24</v>
      </c>
      <c r="E47" s="142"/>
      <c r="F47" s="51" t="s">
        <v>29</v>
      </c>
      <c r="G47" s="54"/>
      <c r="H47" s="461" t="s">
        <v>29</v>
      </c>
    </row>
    <row r="48" spans="1:8" ht="12.75">
      <c r="A48" s="813"/>
      <c r="B48" s="729"/>
      <c r="C48" s="44">
        <v>181</v>
      </c>
      <c r="D48" s="45" t="s">
        <v>41</v>
      </c>
      <c r="E48" s="142"/>
      <c r="F48" s="142"/>
      <c r="G48" s="54"/>
      <c r="H48" s="461"/>
    </row>
    <row r="49" spans="1:8" ht="12.75">
      <c r="A49" s="813"/>
      <c r="B49" s="728" t="s">
        <v>50</v>
      </c>
      <c r="C49" s="44">
        <v>190</v>
      </c>
      <c r="D49" s="45" t="s">
        <v>24</v>
      </c>
      <c r="E49" s="142"/>
      <c r="F49" s="51" t="s">
        <v>29</v>
      </c>
      <c r="G49" s="54"/>
      <c r="H49" s="461" t="s">
        <v>29</v>
      </c>
    </row>
    <row r="50" spans="1:8" ht="12.75">
      <c r="A50" s="813"/>
      <c r="B50" s="729"/>
      <c r="C50" s="44">
        <v>191</v>
      </c>
      <c r="D50" s="45" t="s">
        <v>41</v>
      </c>
      <c r="E50" s="142"/>
      <c r="F50" s="142"/>
      <c r="G50" s="54"/>
      <c r="H50" s="461"/>
    </row>
    <row r="51" spans="1:8" ht="12.75">
      <c r="A51" s="813"/>
      <c r="B51" s="809" t="s">
        <v>180</v>
      </c>
      <c r="C51" s="44">
        <v>200</v>
      </c>
      <c r="D51" s="45" t="s">
        <v>24</v>
      </c>
      <c r="E51" s="142"/>
      <c r="F51" s="51" t="s">
        <v>29</v>
      </c>
      <c r="G51" s="54"/>
      <c r="H51" s="461" t="s">
        <v>29</v>
      </c>
    </row>
    <row r="52" spans="1:8" ht="12.75">
      <c r="A52" s="813"/>
      <c r="B52" s="809"/>
      <c r="C52" s="44">
        <v>201</v>
      </c>
      <c r="D52" s="45" t="s">
        <v>41</v>
      </c>
      <c r="E52" s="142"/>
      <c r="F52" s="142"/>
      <c r="G52" s="54"/>
      <c r="H52" s="461"/>
    </row>
    <row r="53" spans="1:14" ht="15" customHeight="1">
      <c r="A53" s="813"/>
      <c r="B53" s="725" t="s">
        <v>51</v>
      </c>
      <c r="C53" s="44">
        <v>210</v>
      </c>
      <c r="D53" s="45" t="s">
        <v>24</v>
      </c>
      <c r="E53" s="142"/>
      <c r="F53" s="51" t="s">
        <v>29</v>
      </c>
      <c r="G53" s="54"/>
      <c r="H53" s="461" t="s">
        <v>29</v>
      </c>
      <c r="I53" s="259"/>
      <c r="K53" s="67"/>
      <c r="L53" s="67"/>
      <c r="M53" s="68"/>
      <c r="N53" s="68"/>
    </row>
    <row r="54" spans="1:14" ht="16.5" customHeight="1">
      <c r="A54" s="813"/>
      <c r="B54" s="810"/>
      <c r="C54" s="44">
        <v>211</v>
      </c>
      <c r="D54" s="45" t="s">
        <v>41</v>
      </c>
      <c r="E54" s="142"/>
      <c r="F54" s="142"/>
      <c r="G54" s="54"/>
      <c r="H54" s="461"/>
      <c r="I54" s="67"/>
      <c r="K54" s="67"/>
      <c r="L54" s="67"/>
      <c r="M54" s="68"/>
      <c r="N54" s="68"/>
    </row>
    <row r="55" spans="1:14" ht="14.25" customHeight="1">
      <c r="A55" s="813"/>
      <c r="B55" s="732" t="s">
        <v>52</v>
      </c>
      <c r="C55" s="44">
        <v>220</v>
      </c>
      <c r="D55" s="45" t="s">
        <v>24</v>
      </c>
      <c r="E55" s="142"/>
      <c r="F55" s="51" t="s">
        <v>29</v>
      </c>
      <c r="G55" s="54"/>
      <c r="H55" s="461" t="s">
        <v>29</v>
      </c>
      <c r="I55" s="67"/>
      <c r="K55" s="67"/>
      <c r="L55" s="67"/>
      <c r="M55" s="68"/>
      <c r="N55" s="68"/>
    </row>
    <row r="56" spans="1:14" ht="14.25" customHeight="1" thickBot="1">
      <c r="A56" s="814"/>
      <c r="B56" s="811"/>
      <c r="C56" s="58">
        <v>221</v>
      </c>
      <c r="D56" s="59" t="s">
        <v>41</v>
      </c>
      <c r="E56" s="252"/>
      <c r="F56" s="252"/>
      <c r="G56" s="60"/>
      <c r="H56" s="462"/>
      <c r="I56" s="67"/>
      <c r="K56" s="67"/>
      <c r="L56" s="67"/>
      <c r="M56" s="68"/>
      <c r="N56" s="68"/>
    </row>
    <row r="57" spans="1:14" ht="13.5" customHeight="1">
      <c r="A57" s="803">
        <v>3</v>
      </c>
      <c r="B57" s="805" t="s">
        <v>53</v>
      </c>
      <c r="C57" s="62">
        <v>230</v>
      </c>
      <c r="D57" s="63" t="s">
        <v>24</v>
      </c>
      <c r="E57" s="142"/>
      <c r="F57" s="64" t="s">
        <v>29</v>
      </c>
      <c r="G57" s="65"/>
      <c r="H57" s="463" t="s">
        <v>29</v>
      </c>
      <c r="I57" s="67"/>
      <c r="K57" s="67"/>
      <c r="L57" s="67"/>
      <c r="M57" s="68"/>
      <c r="N57" s="68"/>
    </row>
    <row r="58" spans="1:14" ht="15" customHeight="1" thickBot="1">
      <c r="A58" s="804"/>
      <c r="B58" s="806"/>
      <c r="C58" s="58">
        <v>231</v>
      </c>
      <c r="D58" s="59" t="s">
        <v>41</v>
      </c>
      <c r="E58" s="252"/>
      <c r="F58" s="250"/>
      <c r="G58" s="60"/>
      <c r="H58" s="462"/>
      <c r="I58" s="67"/>
      <c r="K58" s="67"/>
      <c r="L58" s="67"/>
      <c r="M58" s="68"/>
      <c r="N58" s="68"/>
    </row>
    <row r="59" spans="1:8" ht="18" customHeight="1" thickBot="1">
      <c r="A59" s="464">
        <v>4</v>
      </c>
      <c r="B59" s="69" t="s">
        <v>54</v>
      </c>
      <c r="C59" s="70">
        <v>240</v>
      </c>
      <c r="D59" s="71" t="s">
        <v>28</v>
      </c>
      <c r="E59" s="72" t="s">
        <v>29</v>
      </c>
      <c r="F59" s="30"/>
      <c r="G59" s="73" t="s">
        <v>29</v>
      </c>
      <c r="H59" s="465"/>
    </row>
    <row r="60" spans="1:8" ht="15.75" customHeight="1" thickBot="1">
      <c r="A60" s="807" t="s">
        <v>55</v>
      </c>
      <c r="B60" s="808"/>
      <c r="C60" s="35">
        <v>250</v>
      </c>
      <c r="D60" s="75" t="s">
        <v>28</v>
      </c>
      <c r="E60" s="76"/>
      <c r="F60" s="86"/>
      <c r="G60" s="76"/>
      <c r="H60" s="260"/>
    </row>
    <row r="61" spans="1:8" ht="18" customHeight="1">
      <c r="A61" s="817" t="s">
        <v>36</v>
      </c>
      <c r="B61" s="819" t="s">
        <v>56</v>
      </c>
      <c r="C61" s="40">
        <v>260</v>
      </c>
      <c r="D61" s="41" t="s">
        <v>24</v>
      </c>
      <c r="E61" s="261"/>
      <c r="F61" s="157" t="s">
        <v>29</v>
      </c>
      <c r="G61" s="77"/>
      <c r="H61" s="460" t="s">
        <v>29</v>
      </c>
    </row>
    <row r="62" spans="1:8" ht="18.75" customHeight="1" thickBot="1">
      <c r="A62" s="818"/>
      <c r="B62" s="820"/>
      <c r="C62" s="58">
        <v>261</v>
      </c>
      <c r="D62" s="59" t="s">
        <v>41</v>
      </c>
      <c r="E62" s="262"/>
      <c r="F62" s="251"/>
      <c r="G62" s="78"/>
      <c r="H62" s="462"/>
    </row>
    <row r="63" spans="1:10" ht="17.25" customHeight="1" thickBot="1">
      <c r="A63" s="786" t="s">
        <v>57</v>
      </c>
      <c r="B63" s="615"/>
      <c r="C63" s="615"/>
      <c r="D63" s="615"/>
      <c r="E63" s="615"/>
      <c r="F63" s="615"/>
      <c r="G63" s="615"/>
      <c r="H63" s="787"/>
      <c r="J63" s="9"/>
    </row>
    <row r="64" spans="1:8" ht="23.25" customHeight="1">
      <c r="A64" s="40">
        <v>1</v>
      </c>
      <c r="B64" s="263" t="s">
        <v>58</v>
      </c>
      <c r="C64" s="122">
        <v>270</v>
      </c>
      <c r="D64" s="41" t="s">
        <v>24</v>
      </c>
      <c r="E64" s="137"/>
      <c r="F64" s="137"/>
      <c r="G64" s="156"/>
      <c r="H64" s="460"/>
    </row>
    <row r="65" spans="1:8" ht="15" customHeight="1">
      <c r="A65" s="44">
        <v>2</v>
      </c>
      <c r="B65" s="248" t="s">
        <v>59</v>
      </c>
      <c r="C65" s="44">
        <v>280</v>
      </c>
      <c r="D65" s="45" t="s">
        <v>24</v>
      </c>
      <c r="E65" s="142"/>
      <c r="F65" s="142"/>
      <c r="G65" s="54"/>
      <c r="H65" s="461"/>
    </row>
    <row r="66" spans="1:8" ht="16.5" customHeight="1">
      <c r="A66" s="44">
        <v>3</v>
      </c>
      <c r="B66" s="248" t="s">
        <v>60</v>
      </c>
      <c r="C66" s="44">
        <v>290</v>
      </c>
      <c r="D66" s="45" t="s">
        <v>41</v>
      </c>
      <c r="E66" s="142"/>
      <c r="F66" s="142"/>
      <c r="G66" s="54"/>
      <c r="H66" s="461"/>
    </row>
    <row r="67" spans="1:8" ht="12.75">
      <c r="A67" s="44">
        <v>4</v>
      </c>
      <c r="B67" s="248" t="s">
        <v>61</v>
      </c>
      <c r="C67" s="44">
        <v>300</v>
      </c>
      <c r="D67" s="45" t="s">
        <v>28</v>
      </c>
      <c r="E67" s="54" t="s">
        <v>29</v>
      </c>
      <c r="F67" s="142"/>
      <c r="G67" s="54" t="s">
        <v>29</v>
      </c>
      <c r="H67" s="461"/>
    </row>
    <row r="68" spans="1:8" ht="15" customHeight="1">
      <c r="A68" s="821">
        <v>5</v>
      </c>
      <c r="B68" s="264" t="s">
        <v>181</v>
      </c>
      <c r="C68" s="44">
        <v>310</v>
      </c>
      <c r="D68" s="45" t="s">
        <v>28</v>
      </c>
      <c r="E68" s="54" t="s">
        <v>29</v>
      </c>
      <c r="F68" s="143"/>
      <c r="G68" s="54" t="s">
        <v>29</v>
      </c>
      <c r="H68" s="455"/>
    </row>
    <row r="69" spans="1:8" ht="27" customHeight="1">
      <c r="A69" s="813"/>
      <c r="B69" s="265" t="s">
        <v>182</v>
      </c>
      <c r="C69" s="44">
        <v>311</v>
      </c>
      <c r="D69" s="45" t="s">
        <v>62</v>
      </c>
      <c r="E69" s="142"/>
      <c r="F69" s="142"/>
      <c r="G69" s="54"/>
      <c r="H69" s="461"/>
    </row>
    <row r="70" spans="1:8" ht="13.5" thickBot="1">
      <c r="A70" s="813"/>
      <c r="B70" s="266" t="s">
        <v>183</v>
      </c>
      <c r="C70" s="267">
        <v>312</v>
      </c>
      <c r="D70" s="152" t="s">
        <v>62</v>
      </c>
      <c r="E70" s="142"/>
      <c r="F70" s="142"/>
      <c r="G70" s="153"/>
      <c r="H70" s="466"/>
    </row>
    <row r="71" spans="1:8" ht="15.75" customHeight="1" thickBot="1">
      <c r="A71" s="815" t="s">
        <v>63</v>
      </c>
      <c r="B71" s="745"/>
      <c r="C71" s="35">
        <v>320</v>
      </c>
      <c r="D71" s="85" t="s">
        <v>28</v>
      </c>
      <c r="E71" s="30"/>
      <c r="F71" s="86"/>
      <c r="G71" s="30"/>
      <c r="H71" s="260"/>
    </row>
    <row r="72" spans="1:10" ht="14.25" thickBot="1">
      <c r="A72" s="786" t="s">
        <v>64</v>
      </c>
      <c r="B72" s="615"/>
      <c r="C72" s="615"/>
      <c r="D72" s="615"/>
      <c r="E72" s="615"/>
      <c r="F72" s="615"/>
      <c r="G72" s="615"/>
      <c r="H72" s="787"/>
      <c r="J72" s="9"/>
    </row>
    <row r="73" spans="1:8" ht="12.75">
      <c r="A73" s="813">
        <v>1</v>
      </c>
      <c r="B73" s="240" t="s">
        <v>65</v>
      </c>
      <c r="C73" s="62">
        <v>330</v>
      </c>
      <c r="D73" s="63" t="s">
        <v>24</v>
      </c>
      <c r="E73" s="268"/>
      <c r="F73" s="269"/>
      <c r="G73" s="268"/>
      <c r="H73" s="454"/>
    </row>
    <row r="74" spans="1:8" ht="12.75">
      <c r="A74" s="813"/>
      <c r="B74" s="248" t="s">
        <v>66</v>
      </c>
      <c r="C74" s="44">
        <v>331</v>
      </c>
      <c r="D74" s="45" t="s">
        <v>24</v>
      </c>
      <c r="E74" s="270"/>
      <c r="F74" s="143"/>
      <c r="G74" s="270"/>
      <c r="H74" s="455"/>
    </row>
    <row r="75" spans="1:8" ht="12.75">
      <c r="A75" s="816"/>
      <c r="B75" s="248" t="s">
        <v>67</v>
      </c>
      <c r="C75" s="44">
        <v>332</v>
      </c>
      <c r="D75" s="45" t="s">
        <v>24</v>
      </c>
      <c r="E75" s="270"/>
      <c r="F75" s="143"/>
      <c r="G75" s="270"/>
      <c r="H75" s="455"/>
    </row>
    <row r="76" spans="1:8" ht="12.75">
      <c r="A76" s="44">
        <v>2</v>
      </c>
      <c r="B76" s="248" t="s">
        <v>68</v>
      </c>
      <c r="C76" s="44">
        <v>340</v>
      </c>
      <c r="D76" s="45" t="s">
        <v>24</v>
      </c>
      <c r="E76" s="270"/>
      <c r="F76" s="143"/>
      <c r="G76" s="270"/>
      <c r="H76" s="455"/>
    </row>
    <row r="77" spans="1:8" ht="12.75">
      <c r="A77" s="44">
        <v>3</v>
      </c>
      <c r="B77" s="248" t="s">
        <v>69</v>
      </c>
      <c r="C77" s="44">
        <v>350</v>
      </c>
      <c r="D77" s="45" t="s">
        <v>24</v>
      </c>
      <c r="E77" s="270"/>
      <c r="F77" s="143"/>
      <c r="G77" s="270"/>
      <c r="H77" s="455"/>
    </row>
    <row r="78" spans="1:8" ht="12.75">
      <c r="A78" s="44">
        <v>4</v>
      </c>
      <c r="B78" s="248" t="s">
        <v>70</v>
      </c>
      <c r="C78" s="44">
        <v>360</v>
      </c>
      <c r="D78" s="45" t="s">
        <v>24</v>
      </c>
      <c r="E78" s="270"/>
      <c r="F78" s="143"/>
      <c r="G78" s="270"/>
      <c r="H78" s="455"/>
    </row>
    <row r="79" spans="1:8" ht="12.75">
      <c r="A79" s="44">
        <v>5</v>
      </c>
      <c r="B79" s="248" t="s">
        <v>71</v>
      </c>
      <c r="C79" s="44">
        <v>370</v>
      </c>
      <c r="D79" s="45" t="s">
        <v>24</v>
      </c>
      <c r="E79" s="270"/>
      <c r="F79" s="143"/>
      <c r="G79" s="270"/>
      <c r="H79" s="455"/>
    </row>
    <row r="80" spans="1:8" ht="12.75">
      <c r="A80" s="797">
        <v>6</v>
      </c>
      <c r="B80" s="248" t="s">
        <v>72</v>
      </c>
      <c r="C80" s="44">
        <v>380</v>
      </c>
      <c r="D80" s="45" t="s">
        <v>24</v>
      </c>
      <c r="E80" s="270"/>
      <c r="F80" s="143"/>
      <c r="G80" s="270"/>
      <c r="H80" s="455"/>
    </row>
    <row r="81" spans="1:8" ht="12.75">
      <c r="A81" s="797"/>
      <c r="B81" s="248" t="s">
        <v>184</v>
      </c>
      <c r="C81" s="44">
        <v>381</v>
      </c>
      <c r="D81" s="45" t="s">
        <v>24</v>
      </c>
      <c r="E81" s="270"/>
      <c r="F81" s="143"/>
      <c r="G81" s="270"/>
      <c r="H81" s="467"/>
    </row>
    <row r="82" spans="1:8" ht="12.75">
      <c r="A82" s="821">
        <v>7</v>
      </c>
      <c r="B82" s="239" t="s">
        <v>73</v>
      </c>
      <c r="C82" s="44">
        <v>390</v>
      </c>
      <c r="D82" s="45" t="s">
        <v>74</v>
      </c>
      <c r="E82" s="270"/>
      <c r="F82" s="143"/>
      <c r="G82" s="270"/>
      <c r="H82" s="467"/>
    </row>
    <row r="83" spans="1:8" ht="12.75">
      <c r="A83" s="813"/>
      <c r="B83" s="271" t="s">
        <v>75</v>
      </c>
      <c r="C83" s="44">
        <v>391</v>
      </c>
      <c r="D83" s="45" t="s">
        <v>74</v>
      </c>
      <c r="E83" s="270"/>
      <c r="F83" s="270"/>
      <c r="G83" s="270"/>
      <c r="H83" s="455"/>
    </row>
    <row r="84" spans="1:8" ht="12.75">
      <c r="A84" s="813"/>
      <c r="B84" s="272" t="s">
        <v>76</v>
      </c>
      <c r="C84" s="44">
        <v>392</v>
      </c>
      <c r="D84" s="45" t="s">
        <v>74</v>
      </c>
      <c r="E84" s="270"/>
      <c r="F84" s="270"/>
      <c r="G84" s="270"/>
      <c r="H84" s="455"/>
    </row>
    <row r="85" spans="1:8" ht="12.75">
      <c r="A85" s="813"/>
      <c r="B85" s="273" t="s">
        <v>77</v>
      </c>
      <c r="C85" s="44">
        <v>393</v>
      </c>
      <c r="D85" s="45" t="s">
        <v>74</v>
      </c>
      <c r="E85" s="270"/>
      <c r="F85" s="270"/>
      <c r="G85" s="270"/>
      <c r="H85" s="455"/>
    </row>
    <row r="86" spans="1:8" ht="12.75">
      <c r="A86" s="813"/>
      <c r="B86" s="273" t="s">
        <v>78</v>
      </c>
      <c r="C86" s="44">
        <v>394</v>
      </c>
      <c r="D86" s="45" t="s">
        <v>74</v>
      </c>
      <c r="E86" s="270"/>
      <c r="F86" s="270"/>
      <c r="G86" s="270"/>
      <c r="H86" s="455"/>
    </row>
    <row r="87" spans="1:8" ht="12.75">
      <c r="A87" s="816"/>
      <c r="B87" s="273" t="s">
        <v>185</v>
      </c>
      <c r="C87" s="44">
        <v>395</v>
      </c>
      <c r="D87" s="45" t="s">
        <v>74</v>
      </c>
      <c r="E87" s="270"/>
      <c r="F87" s="270"/>
      <c r="G87" s="270"/>
      <c r="H87" s="455"/>
    </row>
    <row r="88" spans="1:8" ht="12.75">
      <c r="A88" s="797">
        <v>8</v>
      </c>
      <c r="B88" s="726" t="s">
        <v>79</v>
      </c>
      <c r="C88" s="44">
        <v>400</v>
      </c>
      <c r="D88" s="45" t="s">
        <v>24</v>
      </c>
      <c r="E88" s="270"/>
      <c r="F88" s="270"/>
      <c r="G88" s="274"/>
      <c r="H88" s="455"/>
    </row>
    <row r="89" spans="1:8" ht="12.75">
      <c r="A89" s="797"/>
      <c r="B89" s="727"/>
      <c r="C89" s="44">
        <v>401</v>
      </c>
      <c r="D89" s="45" t="s">
        <v>80</v>
      </c>
      <c r="E89" s="270"/>
      <c r="F89" s="51" t="s">
        <v>29</v>
      </c>
      <c r="G89" s="275"/>
      <c r="H89" s="461" t="s">
        <v>29</v>
      </c>
    </row>
    <row r="90" spans="1:8" ht="12.75">
      <c r="A90" s="44">
        <v>9</v>
      </c>
      <c r="B90" s="248" t="s">
        <v>81</v>
      </c>
      <c r="C90" s="44">
        <v>410</v>
      </c>
      <c r="D90" s="45" t="s">
        <v>24</v>
      </c>
      <c r="E90" s="270"/>
      <c r="F90" s="270"/>
      <c r="G90" s="275"/>
      <c r="H90" s="461"/>
    </row>
    <row r="91" spans="1:8" ht="13.5" thickBot="1">
      <c r="A91" s="44">
        <v>10</v>
      </c>
      <c r="B91" s="249" t="s">
        <v>186</v>
      </c>
      <c r="C91" s="267">
        <v>420</v>
      </c>
      <c r="D91" s="152" t="s">
        <v>28</v>
      </c>
      <c r="E91" s="276" t="s">
        <v>29</v>
      </c>
      <c r="F91" s="270"/>
      <c r="G91" s="78" t="s">
        <v>29</v>
      </c>
      <c r="H91" s="468"/>
    </row>
    <row r="92" spans="1:8" ht="15" customHeight="1" thickBot="1">
      <c r="A92" s="822" t="s">
        <v>82</v>
      </c>
      <c r="B92" s="823"/>
      <c r="C92" s="35">
        <v>430</v>
      </c>
      <c r="D92" s="75" t="s">
        <v>28</v>
      </c>
      <c r="E92" s="76"/>
      <c r="F92" s="86"/>
      <c r="G92" s="76"/>
      <c r="H92" s="260"/>
    </row>
    <row r="93" spans="1:8" ht="15.75" customHeight="1" thickBot="1">
      <c r="A93" s="824" t="s">
        <v>187</v>
      </c>
      <c r="B93" s="825"/>
      <c r="C93" s="35">
        <v>440</v>
      </c>
      <c r="D93" s="277" t="s">
        <v>74</v>
      </c>
      <c r="E93" s="76"/>
      <c r="F93" s="278"/>
      <c r="G93" s="76"/>
      <c r="H93" s="260"/>
    </row>
    <row r="94" spans="1:10" ht="15.75" customHeight="1" thickBot="1">
      <c r="A94" s="826" t="s">
        <v>83</v>
      </c>
      <c r="B94" s="695"/>
      <c r="C94" s="695"/>
      <c r="D94" s="695"/>
      <c r="E94" s="695"/>
      <c r="F94" s="695"/>
      <c r="G94" s="695"/>
      <c r="H94" s="827"/>
      <c r="J94" s="9"/>
    </row>
    <row r="95" spans="1:8" ht="12.75">
      <c r="A95" s="40">
        <v>1</v>
      </c>
      <c r="B95" s="246" t="s">
        <v>84</v>
      </c>
      <c r="C95" s="40">
        <v>450</v>
      </c>
      <c r="D95" s="41" t="s">
        <v>62</v>
      </c>
      <c r="E95" s="137"/>
      <c r="F95" s="142"/>
      <c r="G95" s="156"/>
      <c r="H95" s="460"/>
    </row>
    <row r="96" spans="1:8" ht="12.75">
      <c r="A96" s="44">
        <v>2</v>
      </c>
      <c r="B96" s="248" t="s">
        <v>85</v>
      </c>
      <c r="C96" s="44">
        <v>460</v>
      </c>
      <c r="D96" s="45" t="s">
        <v>62</v>
      </c>
      <c r="E96" s="142"/>
      <c r="F96" s="142"/>
      <c r="G96" s="54"/>
      <c r="H96" s="461"/>
    </row>
    <row r="97" spans="1:8" ht="12.75">
      <c r="A97" s="44">
        <v>3</v>
      </c>
      <c r="B97" s="248" t="s">
        <v>86</v>
      </c>
      <c r="C97" s="44">
        <v>470</v>
      </c>
      <c r="D97" s="45" t="s">
        <v>62</v>
      </c>
      <c r="E97" s="142"/>
      <c r="F97" s="142"/>
      <c r="G97" s="54"/>
      <c r="H97" s="461"/>
    </row>
    <row r="98" spans="1:8" ht="12.75">
      <c r="A98" s="44">
        <v>4</v>
      </c>
      <c r="B98" s="248" t="s">
        <v>87</v>
      </c>
      <c r="C98" s="44">
        <v>480</v>
      </c>
      <c r="D98" s="45" t="s">
        <v>88</v>
      </c>
      <c r="E98" s="142"/>
      <c r="F98" s="142"/>
      <c r="G98" s="54"/>
      <c r="H98" s="461"/>
    </row>
    <row r="99" spans="1:8" ht="12.75">
      <c r="A99" s="44">
        <v>5</v>
      </c>
      <c r="B99" s="248" t="s">
        <v>89</v>
      </c>
      <c r="C99" s="44">
        <v>490</v>
      </c>
      <c r="D99" s="45" t="s">
        <v>28</v>
      </c>
      <c r="E99" s="54" t="s">
        <v>29</v>
      </c>
      <c r="F99" s="142"/>
      <c r="G99" s="54" t="s">
        <v>29</v>
      </c>
      <c r="H99" s="461"/>
    </row>
    <row r="100" spans="1:8" ht="12.75">
      <c r="A100" s="44">
        <v>6</v>
      </c>
      <c r="B100" s="248" t="s">
        <v>90</v>
      </c>
      <c r="C100" s="44">
        <v>500</v>
      </c>
      <c r="D100" s="45" t="s">
        <v>28</v>
      </c>
      <c r="E100" s="54" t="s">
        <v>29</v>
      </c>
      <c r="F100" s="142"/>
      <c r="G100" s="54" t="s">
        <v>29</v>
      </c>
      <c r="H100" s="461"/>
    </row>
    <row r="101" spans="1:8" ht="12.75">
      <c r="A101" s="44">
        <v>7</v>
      </c>
      <c r="B101" s="248" t="s">
        <v>91</v>
      </c>
      <c r="C101" s="44">
        <v>510</v>
      </c>
      <c r="D101" s="45" t="s">
        <v>92</v>
      </c>
      <c r="E101" s="142"/>
      <c r="F101" s="142"/>
      <c r="G101" s="54"/>
      <c r="H101" s="461"/>
    </row>
    <row r="102" spans="1:8" ht="12.75">
      <c r="A102" s="44">
        <v>8</v>
      </c>
      <c r="B102" s="248" t="s">
        <v>93</v>
      </c>
      <c r="C102" s="44">
        <v>520</v>
      </c>
      <c r="D102" s="45" t="s">
        <v>28</v>
      </c>
      <c r="E102" s="54" t="s">
        <v>29</v>
      </c>
      <c r="F102" s="142"/>
      <c r="G102" s="54" t="s">
        <v>29</v>
      </c>
      <c r="H102" s="461"/>
    </row>
    <row r="103" spans="1:8" ht="12.75">
      <c r="A103" s="44">
        <v>9</v>
      </c>
      <c r="B103" s="248" t="s">
        <v>94</v>
      </c>
      <c r="C103" s="44">
        <v>530</v>
      </c>
      <c r="D103" s="45" t="s">
        <v>28</v>
      </c>
      <c r="E103" s="54" t="s">
        <v>29</v>
      </c>
      <c r="F103" s="142"/>
      <c r="G103" s="54" t="s">
        <v>29</v>
      </c>
      <c r="H103" s="461"/>
    </row>
    <row r="104" spans="1:8" ht="12.75">
      <c r="A104" s="44">
        <v>10</v>
      </c>
      <c r="B104" s="248" t="s">
        <v>95</v>
      </c>
      <c r="C104" s="44">
        <v>540</v>
      </c>
      <c r="D104" s="45" t="s">
        <v>28</v>
      </c>
      <c r="E104" s="54" t="s">
        <v>29</v>
      </c>
      <c r="F104" s="142"/>
      <c r="G104" s="54" t="s">
        <v>29</v>
      </c>
      <c r="H104" s="461"/>
    </row>
    <row r="105" spans="1:8" ht="13.5" thickBot="1">
      <c r="A105" s="58">
        <v>11</v>
      </c>
      <c r="B105" s="249" t="s">
        <v>186</v>
      </c>
      <c r="C105" s="58">
        <v>550</v>
      </c>
      <c r="D105" s="59" t="s">
        <v>28</v>
      </c>
      <c r="E105" s="60" t="s">
        <v>29</v>
      </c>
      <c r="F105" s="142"/>
      <c r="G105" s="60" t="s">
        <v>29</v>
      </c>
      <c r="H105" s="462"/>
    </row>
    <row r="106" spans="1:8" ht="15.75" customHeight="1" thickBot="1">
      <c r="A106" s="828" t="s">
        <v>96</v>
      </c>
      <c r="B106" s="829"/>
      <c r="C106" s="28">
        <v>560</v>
      </c>
      <c r="D106" s="71" t="s">
        <v>28</v>
      </c>
      <c r="E106" s="30"/>
      <c r="F106" s="86"/>
      <c r="G106" s="30"/>
      <c r="H106" s="457"/>
    </row>
    <row r="107" spans="1:10" ht="14.25" thickBot="1">
      <c r="A107" s="786" t="s">
        <v>97</v>
      </c>
      <c r="B107" s="615"/>
      <c r="C107" s="615"/>
      <c r="D107" s="615"/>
      <c r="E107" s="615"/>
      <c r="F107" s="615"/>
      <c r="G107" s="615"/>
      <c r="H107" s="787"/>
      <c r="J107" s="9"/>
    </row>
    <row r="108" spans="1:8" ht="12.75">
      <c r="A108" s="40">
        <v>1</v>
      </c>
      <c r="B108" s="246" t="s">
        <v>98</v>
      </c>
      <c r="C108" s="40">
        <v>570</v>
      </c>
      <c r="D108" s="41" t="s">
        <v>24</v>
      </c>
      <c r="E108" s="227"/>
      <c r="F108" s="227"/>
      <c r="G108" s="137"/>
      <c r="H108" s="454"/>
    </row>
    <row r="109" spans="1:8" ht="12.75">
      <c r="A109" s="44">
        <v>2</v>
      </c>
      <c r="B109" s="248" t="s">
        <v>99</v>
      </c>
      <c r="C109" s="44">
        <v>580</v>
      </c>
      <c r="D109" s="45" t="s">
        <v>28</v>
      </c>
      <c r="E109" s="232" t="s">
        <v>29</v>
      </c>
      <c r="F109" s="232"/>
      <c r="G109" s="142"/>
      <c r="H109" s="455"/>
    </row>
    <row r="110" spans="1:8" ht="12.75">
      <c r="A110" s="797">
        <v>3</v>
      </c>
      <c r="B110" s="248" t="s">
        <v>100</v>
      </c>
      <c r="C110" s="44">
        <v>590</v>
      </c>
      <c r="D110" s="45" t="s">
        <v>28</v>
      </c>
      <c r="E110" s="232" t="s">
        <v>29</v>
      </c>
      <c r="F110" s="232"/>
      <c r="G110" s="142"/>
      <c r="H110" s="469">
        <f>H111+H112</f>
        <v>0</v>
      </c>
    </row>
    <row r="111" spans="1:8" ht="12.75">
      <c r="A111" s="797"/>
      <c r="B111" s="248" t="s">
        <v>101</v>
      </c>
      <c r="C111" s="44">
        <v>591</v>
      </c>
      <c r="D111" s="45" t="s">
        <v>24</v>
      </c>
      <c r="E111" s="232"/>
      <c r="F111" s="232"/>
      <c r="G111" s="142"/>
      <c r="H111" s="455"/>
    </row>
    <row r="112" spans="1:8" ht="12.75">
      <c r="A112" s="797"/>
      <c r="B112" s="248" t="s">
        <v>102</v>
      </c>
      <c r="C112" s="44">
        <v>592</v>
      </c>
      <c r="D112" s="45" t="s">
        <v>24</v>
      </c>
      <c r="E112" s="232"/>
      <c r="F112" s="232"/>
      <c r="G112" s="142"/>
      <c r="H112" s="455"/>
    </row>
    <row r="113" spans="1:8" ht="12.75">
      <c r="A113" s="44">
        <v>4</v>
      </c>
      <c r="B113" s="248" t="s">
        <v>103</v>
      </c>
      <c r="C113" s="44">
        <v>600</v>
      </c>
      <c r="D113" s="45" t="s">
        <v>74</v>
      </c>
      <c r="E113" s="232"/>
      <c r="F113" s="232"/>
      <c r="G113" s="142"/>
      <c r="H113" s="455"/>
    </row>
    <row r="114" spans="1:8" ht="12.75">
      <c r="A114" s="44">
        <v>5</v>
      </c>
      <c r="B114" s="248" t="s">
        <v>104</v>
      </c>
      <c r="C114" s="44">
        <v>610</v>
      </c>
      <c r="D114" s="45" t="s">
        <v>105</v>
      </c>
      <c r="E114" s="232"/>
      <c r="F114" s="232"/>
      <c r="G114" s="142"/>
      <c r="H114" s="455"/>
    </row>
    <row r="115" spans="1:8" ht="13.5" thickBot="1">
      <c r="A115" s="58">
        <v>6</v>
      </c>
      <c r="B115" s="249" t="s">
        <v>188</v>
      </c>
      <c r="C115" s="58">
        <v>620</v>
      </c>
      <c r="D115" s="59" t="s">
        <v>28</v>
      </c>
      <c r="E115" s="279" t="s">
        <v>29</v>
      </c>
      <c r="F115" s="226"/>
      <c r="G115" s="252" t="s">
        <v>29</v>
      </c>
      <c r="H115" s="456"/>
    </row>
    <row r="116" spans="1:8" ht="16.5" customHeight="1" thickBot="1">
      <c r="A116" s="828" t="s">
        <v>106</v>
      </c>
      <c r="B116" s="829"/>
      <c r="C116" s="28">
        <v>630</v>
      </c>
      <c r="D116" s="71" t="s">
        <v>28</v>
      </c>
      <c r="E116" s="30"/>
      <c r="F116" s="220">
        <f>F108+F109+F110+F113+F114+F115</f>
        <v>0</v>
      </c>
      <c r="G116" s="30"/>
      <c r="H116" s="228">
        <f>H108+H109+H110+H113+H114+H115</f>
        <v>0</v>
      </c>
    </row>
    <row r="117" spans="1:10" ht="14.25" thickBot="1">
      <c r="A117" s="786" t="s">
        <v>107</v>
      </c>
      <c r="B117" s="615"/>
      <c r="C117" s="615"/>
      <c r="D117" s="615"/>
      <c r="E117" s="615"/>
      <c r="F117" s="615"/>
      <c r="G117" s="615"/>
      <c r="H117" s="787"/>
      <c r="J117" s="9"/>
    </row>
    <row r="118" spans="1:8" ht="12.75">
      <c r="A118" s="40">
        <v>1</v>
      </c>
      <c r="B118" s="246" t="s">
        <v>108</v>
      </c>
      <c r="C118" s="40">
        <v>640</v>
      </c>
      <c r="D118" s="41" t="s">
        <v>28</v>
      </c>
      <c r="E118" s="280" t="s">
        <v>29</v>
      </c>
      <c r="F118" s="238"/>
      <c r="G118" s="280" t="s">
        <v>29</v>
      </c>
      <c r="H118" s="460"/>
    </row>
    <row r="119" spans="1:8" ht="12.75">
      <c r="A119" s="44">
        <v>2</v>
      </c>
      <c r="B119" s="248" t="s">
        <v>109</v>
      </c>
      <c r="C119" s="44">
        <v>650</v>
      </c>
      <c r="D119" s="45" t="s">
        <v>28</v>
      </c>
      <c r="E119" s="281" t="s">
        <v>29</v>
      </c>
      <c r="F119" s="282"/>
      <c r="G119" s="281" t="s">
        <v>29</v>
      </c>
      <c r="H119" s="461"/>
    </row>
    <row r="120" spans="1:8" ht="12.75">
      <c r="A120" s="44">
        <v>3</v>
      </c>
      <c r="B120" s="248" t="s">
        <v>110</v>
      </c>
      <c r="C120" s="44">
        <v>660</v>
      </c>
      <c r="D120" s="45" t="s">
        <v>28</v>
      </c>
      <c r="E120" s="281" t="s">
        <v>29</v>
      </c>
      <c r="F120" s="282"/>
      <c r="G120" s="281" t="s">
        <v>29</v>
      </c>
      <c r="H120" s="461"/>
    </row>
    <row r="121" spans="1:8" ht="12.75">
      <c r="A121" s="44">
        <v>4</v>
      </c>
      <c r="B121" s="248" t="s">
        <v>111</v>
      </c>
      <c r="C121" s="44">
        <v>670</v>
      </c>
      <c r="D121" s="45" t="s">
        <v>28</v>
      </c>
      <c r="E121" s="281" t="s">
        <v>29</v>
      </c>
      <c r="F121" s="282"/>
      <c r="G121" s="281" t="s">
        <v>29</v>
      </c>
      <c r="H121" s="461"/>
    </row>
    <row r="122" spans="1:8" ht="13.5" thickBot="1">
      <c r="A122" s="267">
        <v>5</v>
      </c>
      <c r="B122" s="239" t="s">
        <v>186</v>
      </c>
      <c r="C122" s="267">
        <v>680</v>
      </c>
      <c r="D122" s="152" t="s">
        <v>28</v>
      </c>
      <c r="E122" s="283" t="s">
        <v>29</v>
      </c>
      <c r="F122" s="226"/>
      <c r="G122" s="283" t="s">
        <v>29</v>
      </c>
      <c r="H122" s="466"/>
    </row>
    <row r="123" spans="1:8" ht="14.25" thickBot="1">
      <c r="A123" s="815" t="s">
        <v>112</v>
      </c>
      <c r="B123" s="745"/>
      <c r="C123" s="35">
        <v>690</v>
      </c>
      <c r="D123" s="85" t="s">
        <v>28</v>
      </c>
      <c r="E123" s="225"/>
      <c r="F123" s="220">
        <f>SUM(F118:F122)</f>
        <v>0</v>
      </c>
      <c r="G123" s="225"/>
      <c r="H123" s="228">
        <f>SUM(H118:H122)</f>
        <v>0</v>
      </c>
    </row>
    <row r="124" spans="1:8" ht="14.25" thickBot="1">
      <c r="A124" s="835" t="s">
        <v>113</v>
      </c>
      <c r="B124" s="836"/>
      <c r="C124" s="35">
        <v>700</v>
      </c>
      <c r="D124" s="75" t="s">
        <v>28</v>
      </c>
      <c r="E124" s="284"/>
      <c r="F124" s="226"/>
      <c r="G124" s="284"/>
      <c r="H124" s="470"/>
    </row>
    <row r="125" spans="1:8" ht="13.5" thickBot="1">
      <c r="A125" s="471"/>
      <c r="B125" s="99" t="s">
        <v>193</v>
      </c>
      <c r="C125" s="70">
        <v>701</v>
      </c>
      <c r="D125" s="71" t="s">
        <v>28</v>
      </c>
      <c r="E125" s="285" t="s">
        <v>29</v>
      </c>
      <c r="F125" s="226"/>
      <c r="G125" s="285" t="s">
        <v>29</v>
      </c>
      <c r="H125" s="465"/>
    </row>
    <row r="126" spans="1:8" ht="14.25" thickBot="1">
      <c r="A126" s="835" t="s">
        <v>114</v>
      </c>
      <c r="B126" s="836"/>
      <c r="C126" s="35">
        <v>710</v>
      </c>
      <c r="D126" s="75" t="s">
        <v>28</v>
      </c>
      <c r="E126" s="234" t="s">
        <v>29</v>
      </c>
      <c r="F126" s="226"/>
      <c r="G126" s="234" t="s">
        <v>29</v>
      </c>
      <c r="H126" s="472"/>
    </row>
    <row r="127" spans="1:12" s="104" customFormat="1" ht="26.25" customHeight="1" thickBot="1">
      <c r="A127" s="837" t="s">
        <v>194</v>
      </c>
      <c r="B127" s="838"/>
      <c r="C127" s="500">
        <v>720</v>
      </c>
      <c r="D127" s="501" t="s">
        <v>28</v>
      </c>
      <c r="E127" s="502"/>
      <c r="F127" s="220">
        <f>F116+F123+F124+F126</f>
        <v>0</v>
      </c>
      <c r="G127" s="502"/>
      <c r="H127" s="228">
        <f>H26+H60+H71+H92+H106+H116+H123+H124+H126</f>
        <v>0</v>
      </c>
      <c r="I127" s="451"/>
      <c r="J127" s="105"/>
      <c r="K127" s="451"/>
      <c r="L127" s="451"/>
    </row>
    <row r="128" spans="1:10" ht="13.5" thickBot="1">
      <c r="A128" s="830" t="s">
        <v>115</v>
      </c>
      <c r="B128" s="703"/>
      <c r="C128" s="703"/>
      <c r="D128" s="703"/>
      <c r="E128" s="703"/>
      <c r="F128" s="703"/>
      <c r="G128" s="703"/>
      <c r="H128" s="831"/>
      <c r="J128" s="9"/>
    </row>
    <row r="129" spans="1:10" ht="14.25" customHeight="1" thickBot="1" thickTop="1">
      <c r="A129" s="832" t="s">
        <v>116</v>
      </c>
      <c r="B129" s="833"/>
      <c r="C129" s="833"/>
      <c r="D129" s="833"/>
      <c r="E129" s="833"/>
      <c r="F129" s="833"/>
      <c r="G129" s="833"/>
      <c r="H129" s="834"/>
      <c r="J129" s="9"/>
    </row>
    <row r="130" spans="1:8" ht="12.75">
      <c r="A130" s="796">
        <v>1</v>
      </c>
      <c r="B130" s="246" t="s">
        <v>117</v>
      </c>
      <c r="C130" s="40">
        <v>730</v>
      </c>
      <c r="D130" s="41" t="s">
        <v>24</v>
      </c>
      <c r="E130" s="227">
        <f>'[1]бюджет'!E122</f>
        <v>0</v>
      </c>
      <c r="F130" s="238">
        <f>'[1]бюджет'!G122</f>
        <v>0</v>
      </c>
      <c r="G130" s="137"/>
      <c r="H130" s="454"/>
    </row>
    <row r="131" spans="1:8" ht="12.75">
      <c r="A131" s="797"/>
      <c r="B131" s="248" t="s">
        <v>189</v>
      </c>
      <c r="C131" s="44">
        <v>731</v>
      </c>
      <c r="D131" s="45" t="s">
        <v>24</v>
      </c>
      <c r="E131" s="232">
        <f>'[1]бюджет'!E123</f>
        <v>0</v>
      </c>
      <c r="F131" s="282">
        <f>'[1]бюджет'!G123</f>
        <v>0</v>
      </c>
      <c r="G131" s="142"/>
      <c r="H131" s="455"/>
    </row>
    <row r="132" spans="1:8" ht="12.75">
      <c r="A132" s="44">
        <v>2</v>
      </c>
      <c r="B132" s="248" t="s">
        <v>69</v>
      </c>
      <c r="C132" s="44">
        <v>740</v>
      </c>
      <c r="D132" s="45" t="s">
        <v>24</v>
      </c>
      <c r="E132" s="232">
        <f>'[1]бюджет'!E124</f>
        <v>0</v>
      </c>
      <c r="F132" s="282">
        <f>'[1]бюджет'!G124</f>
        <v>0</v>
      </c>
      <c r="G132" s="142"/>
      <c r="H132" s="455"/>
    </row>
    <row r="133" spans="1:8" ht="12.75">
      <c r="A133" s="44">
        <v>3</v>
      </c>
      <c r="B133" s="248" t="s">
        <v>70</v>
      </c>
      <c r="C133" s="44">
        <v>750</v>
      </c>
      <c r="D133" s="45" t="s">
        <v>24</v>
      </c>
      <c r="E133" s="232">
        <f>'[1]бюджет'!E125</f>
        <v>0</v>
      </c>
      <c r="F133" s="282">
        <f>'[1]бюджет'!G125</f>
        <v>0</v>
      </c>
      <c r="G133" s="142"/>
      <c r="H133" s="455"/>
    </row>
    <row r="134" spans="1:8" ht="12.75">
      <c r="A134" s="44">
        <v>4</v>
      </c>
      <c r="B134" s="248" t="s">
        <v>71</v>
      </c>
      <c r="C134" s="44">
        <v>760</v>
      </c>
      <c r="D134" s="45" t="s">
        <v>24</v>
      </c>
      <c r="E134" s="232">
        <f>'[1]бюджет'!E126</f>
        <v>0</v>
      </c>
      <c r="F134" s="282">
        <f>'[1]бюджет'!G126</f>
        <v>0</v>
      </c>
      <c r="G134" s="142"/>
      <c r="H134" s="455"/>
    </row>
    <row r="135" spans="1:8" ht="12.75">
      <c r="A135" s="797">
        <v>5</v>
      </c>
      <c r="B135" s="248" t="s">
        <v>118</v>
      </c>
      <c r="C135" s="44">
        <v>770</v>
      </c>
      <c r="D135" s="45" t="s">
        <v>24</v>
      </c>
      <c r="E135" s="232">
        <f>'[1]бюджет'!E127</f>
        <v>0</v>
      </c>
      <c r="F135" s="282">
        <f>'[1]бюджет'!G127</f>
        <v>0</v>
      </c>
      <c r="G135" s="142"/>
      <c r="H135" s="455"/>
    </row>
    <row r="136" spans="1:8" ht="12.75">
      <c r="A136" s="797"/>
      <c r="B136" s="248" t="s">
        <v>190</v>
      </c>
      <c r="C136" s="44">
        <v>771</v>
      </c>
      <c r="D136" s="45" t="s">
        <v>24</v>
      </c>
      <c r="E136" s="232">
        <f>'[1]бюджет'!E128</f>
        <v>0</v>
      </c>
      <c r="F136" s="282">
        <f>'[1]бюджет'!G128</f>
        <v>0</v>
      </c>
      <c r="G136" s="142"/>
      <c r="H136" s="455"/>
    </row>
    <row r="137" spans="1:8" ht="12.75">
      <c r="A137" s="44">
        <v>6</v>
      </c>
      <c r="B137" s="248" t="s">
        <v>119</v>
      </c>
      <c r="C137" s="44">
        <v>780</v>
      </c>
      <c r="D137" s="45"/>
      <c r="E137" s="232" t="s">
        <v>29</v>
      </c>
      <c r="F137" s="282">
        <f>'[1]бюджет'!G129</f>
        <v>0</v>
      </c>
      <c r="G137" s="142"/>
      <c r="H137" s="455"/>
    </row>
    <row r="138" spans="1:8" ht="12.75">
      <c r="A138" s="44">
        <v>7</v>
      </c>
      <c r="B138" s="248" t="s">
        <v>120</v>
      </c>
      <c r="C138" s="44">
        <v>790</v>
      </c>
      <c r="D138" s="45"/>
      <c r="E138" s="232" t="s">
        <v>29</v>
      </c>
      <c r="F138" s="282">
        <f>'[1]бюджет'!G130</f>
        <v>0</v>
      </c>
      <c r="G138" s="142"/>
      <c r="H138" s="455"/>
    </row>
    <row r="139" spans="1:8" ht="13.5" thickBot="1">
      <c r="A139" s="58">
        <v>8</v>
      </c>
      <c r="B139" s="249" t="s">
        <v>186</v>
      </c>
      <c r="C139" s="58">
        <v>800</v>
      </c>
      <c r="D139" s="59" t="s">
        <v>28</v>
      </c>
      <c r="E139" s="279" t="s">
        <v>29</v>
      </c>
      <c r="F139" s="226">
        <f>'[1]бюджет'!G131</f>
        <v>0</v>
      </c>
      <c r="G139" s="286" t="s">
        <v>29</v>
      </c>
      <c r="H139" s="456"/>
    </row>
    <row r="140" spans="1:8" ht="13.5" customHeight="1" thickBot="1">
      <c r="A140" s="828" t="s">
        <v>121</v>
      </c>
      <c r="B140" s="829"/>
      <c r="C140" s="70">
        <v>810</v>
      </c>
      <c r="D140" s="71" t="s">
        <v>28</v>
      </c>
      <c r="E140" s="219"/>
      <c r="F140" s="220">
        <f>F130+F132+F133+F134+F135+F137+F138+F139</f>
        <v>0</v>
      </c>
      <c r="G140" s="30"/>
      <c r="H140" s="228">
        <f>H130+H132+H133+H134+H135+H137+H138+H139</f>
        <v>0</v>
      </c>
    </row>
    <row r="141" spans="1:8" ht="27" customHeight="1" thickBot="1">
      <c r="A141" s="840" t="s">
        <v>122</v>
      </c>
      <c r="B141" s="841"/>
      <c r="C141" s="35">
        <v>820</v>
      </c>
      <c r="D141" s="75"/>
      <c r="E141" s="219"/>
      <c r="F141" s="220">
        <f>'[1]бюджет'!$G$133</f>
        <v>0</v>
      </c>
      <c r="G141" s="30"/>
      <c r="H141" s="260"/>
    </row>
    <row r="142" spans="1:10" ht="12.75" customHeight="1" thickBot="1">
      <c r="A142" s="786" t="s">
        <v>123</v>
      </c>
      <c r="B142" s="615"/>
      <c r="C142" s="615"/>
      <c r="D142" s="615"/>
      <c r="E142" s="615"/>
      <c r="F142" s="615"/>
      <c r="G142" s="615"/>
      <c r="H142" s="787"/>
      <c r="J142" s="9"/>
    </row>
    <row r="143" spans="1:8" ht="12.75">
      <c r="A143" s="796">
        <v>1</v>
      </c>
      <c r="B143" s="246" t="s">
        <v>117</v>
      </c>
      <c r="C143" s="40">
        <v>830</v>
      </c>
      <c r="D143" s="41" t="s">
        <v>24</v>
      </c>
      <c r="E143" s="77"/>
      <c r="F143" s="77"/>
      <c r="G143" s="77"/>
      <c r="H143" s="474"/>
    </row>
    <row r="144" spans="1:8" ht="13.5" thickBot="1">
      <c r="A144" s="797"/>
      <c r="B144" s="287" t="s">
        <v>124</v>
      </c>
      <c r="C144" s="58">
        <v>831</v>
      </c>
      <c r="D144" s="59" t="s">
        <v>24</v>
      </c>
      <c r="E144" s="78"/>
      <c r="F144" s="78"/>
      <c r="G144" s="78"/>
      <c r="H144" s="475"/>
    </row>
    <row r="145" spans="1:8" ht="12.75">
      <c r="A145" s="62">
        <v>2</v>
      </c>
      <c r="B145" s="240" t="s">
        <v>69</v>
      </c>
      <c r="C145" s="62">
        <v>840</v>
      </c>
      <c r="D145" s="63" t="s">
        <v>24</v>
      </c>
      <c r="E145" s="288"/>
      <c r="F145" s="288"/>
      <c r="G145" s="288"/>
      <c r="H145" s="476"/>
    </row>
    <row r="146" spans="1:8" ht="12.75">
      <c r="A146" s="44">
        <v>3</v>
      </c>
      <c r="B146" s="248" t="s">
        <v>70</v>
      </c>
      <c r="C146" s="44">
        <v>850</v>
      </c>
      <c r="D146" s="45" t="s">
        <v>24</v>
      </c>
      <c r="E146" s="275"/>
      <c r="F146" s="275"/>
      <c r="G146" s="275"/>
      <c r="H146" s="477"/>
    </row>
    <row r="147" spans="1:8" ht="12.75">
      <c r="A147" s="44">
        <v>4</v>
      </c>
      <c r="B147" s="248" t="s">
        <v>71</v>
      </c>
      <c r="C147" s="44">
        <v>860</v>
      </c>
      <c r="D147" s="45" t="s">
        <v>24</v>
      </c>
      <c r="E147" s="275"/>
      <c r="F147" s="275"/>
      <c r="G147" s="275"/>
      <c r="H147" s="477"/>
    </row>
    <row r="148" spans="1:8" ht="12.75">
      <c r="A148" s="797">
        <v>5</v>
      </c>
      <c r="B148" s="248" t="s">
        <v>118</v>
      </c>
      <c r="C148" s="44">
        <v>870</v>
      </c>
      <c r="D148" s="45" t="s">
        <v>24</v>
      </c>
      <c r="E148" s="275"/>
      <c r="F148" s="275"/>
      <c r="G148" s="275"/>
      <c r="H148" s="477"/>
    </row>
    <row r="149" spans="1:8" ht="12.75">
      <c r="A149" s="797"/>
      <c r="B149" s="248" t="s">
        <v>125</v>
      </c>
      <c r="C149" s="44">
        <v>871</v>
      </c>
      <c r="D149" s="45" t="s">
        <v>24</v>
      </c>
      <c r="E149" s="275"/>
      <c r="F149" s="275"/>
      <c r="G149" s="275"/>
      <c r="H149" s="477"/>
    </row>
    <row r="150" spans="1:8" ht="12.75">
      <c r="A150" s="44">
        <v>6</v>
      </c>
      <c r="B150" s="248" t="s">
        <v>119</v>
      </c>
      <c r="C150" s="44">
        <v>880</v>
      </c>
      <c r="D150" s="45" t="s">
        <v>28</v>
      </c>
      <c r="E150" s="275" t="s">
        <v>29</v>
      </c>
      <c r="F150" s="275"/>
      <c r="G150" s="275" t="s">
        <v>29</v>
      </c>
      <c r="H150" s="477"/>
    </row>
    <row r="151" spans="1:8" ht="12.75">
      <c r="A151" s="44">
        <v>7</v>
      </c>
      <c r="B151" s="248" t="s">
        <v>120</v>
      </c>
      <c r="C151" s="44">
        <v>890</v>
      </c>
      <c r="D151" s="45" t="s">
        <v>24</v>
      </c>
      <c r="E151" s="275"/>
      <c r="F151" s="275"/>
      <c r="G151" s="275"/>
      <c r="H151" s="477"/>
    </row>
    <row r="152" spans="1:8" ht="13.5" thickBot="1">
      <c r="A152" s="58">
        <v>8</v>
      </c>
      <c r="B152" s="249" t="s">
        <v>186</v>
      </c>
      <c r="C152" s="58">
        <v>900</v>
      </c>
      <c r="D152" s="59" t="s">
        <v>28</v>
      </c>
      <c r="E152" s="78" t="s">
        <v>29</v>
      </c>
      <c r="F152" s="78"/>
      <c r="G152" s="78" t="s">
        <v>29</v>
      </c>
      <c r="H152" s="475"/>
    </row>
    <row r="153" spans="1:8" ht="14.25" customHeight="1" thickBot="1">
      <c r="A153" s="839" t="s">
        <v>126</v>
      </c>
      <c r="B153" s="691"/>
      <c r="C153" s="70">
        <v>910</v>
      </c>
      <c r="D153" s="71" t="s">
        <v>28</v>
      </c>
      <c r="E153" s="76"/>
      <c r="F153" s="76"/>
      <c r="G153" s="76"/>
      <c r="H153" s="478"/>
    </row>
    <row r="154" spans="1:8" ht="27" customHeight="1" thickBot="1">
      <c r="A154" s="840" t="s">
        <v>122</v>
      </c>
      <c r="B154" s="841"/>
      <c r="C154" s="35">
        <v>920</v>
      </c>
      <c r="D154" s="75" t="s">
        <v>28</v>
      </c>
      <c r="E154" s="289" t="s">
        <v>29</v>
      </c>
      <c r="F154" s="289"/>
      <c r="G154" s="289" t="s">
        <v>29</v>
      </c>
      <c r="H154" s="479"/>
    </row>
    <row r="155" spans="1:10" ht="14.25" thickBot="1">
      <c r="A155" s="826" t="s">
        <v>127</v>
      </c>
      <c r="B155" s="695"/>
      <c r="C155" s="695"/>
      <c r="D155" s="695"/>
      <c r="E155" s="695"/>
      <c r="F155" s="695"/>
      <c r="G155" s="695"/>
      <c r="H155" s="827"/>
      <c r="J155" s="9"/>
    </row>
    <row r="156" spans="1:8" ht="12.75">
      <c r="A156" s="796">
        <v>1</v>
      </c>
      <c r="B156" s="246" t="s">
        <v>117</v>
      </c>
      <c r="C156" s="40">
        <v>930</v>
      </c>
      <c r="D156" s="41" t="s">
        <v>24</v>
      </c>
      <c r="E156" s="77"/>
      <c r="F156" s="77"/>
      <c r="G156" s="77"/>
      <c r="H156" s="474"/>
    </row>
    <row r="157" spans="1:8" ht="12.75">
      <c r="A157" s="797"/>
      <c r="B157" s="248" t="s">
        <v>191</v>
      </c>
      <c r="C157" s="44">
        <v>931</v>
      </c>
      <c r="D157" s="45" t="s">
        <v>24</v>
      </c>
      <c r="E157" s="275"/>
      <c r="F157" s="275"/>
      <c r="G157" s="275"/>
      <c r="H157" s="477"/>
    </row>
    <row r="158" spans="1:8" ht="12.75">
      <c r="A158" s="44">
        <v>2</v>
      </c>
      <c r="B158" s="248" t="s">
        <v>69</v>
      </c>
      <c r="C158" s="44">
        <v>940</v>
      </c>
      <c r="D158" s="45" t="s">
        <v>24</v>
      </c>
      <c r="E158" s="275"/>
      <c r="F158" s="275"/>
      <c r="G158" s="275"/>
      <c r="H158" s="477"/>
    </row>
    <row r="159" spans="1:8" ht="12.75">
      <c r="A159" s="44">
        <v>3</v>
      </c>
      <c r="B159" s="248" t="s">
        <v>70</v>
      </c>
      <c r="C159" s="44">
        <v>950</v>
      </c>
      <c r="D159" s="45" t="s">
        <v>24</v>
      </c>
      <c r="E159" s="275"/>
      <c r="F159" s="275"/>
      <c r="G159" s="275"/>
      <c r="H159" s="477"/>
    </row>
    <row r="160" spans="1:8" ht="12.75">
      <c r="A160" s="44">
        <v>4</v>
      </c>
      <c r="B160" s="248" t="s">
        <v>71</v>
      </c>
      <c r="C160" s="44">
        <v>960</v>
      </c>
      <c r="D160" s="45" t="s">
        <v>24</v>
      </c>
      <c r="E160" s="275"/>
      <c r="F160" s="275"/>
      <c r="G160" s="275"/>
      <c r="H160" s="477"/>
    </row>
    <row r="161" spans="1:8" ht="12.75">
      <c r="A161" s="797">
        <v>5</v>
      </c>
      <c r="B161" s="248" t="s">
        <v>118</v>
      </c>
      <c r="C161" s="44">
        <v>970</v>
      </c>
      <c r="D161" s="45" t="s">
        <v>24</v>
      </c>
      <c r="E161" s="275"/>
      <c r="F161" s="275"/>
      <c r="G161" s="275"/>
      <c r="H161" s="477"/>
    </row>
    <row r="162" spans="1:8" ht="12.75">
      <c r="A162" s="797"/>
      <c r="B162" s="248" t="s">
        <v>192</v>
      </c>
      <c r="C162" s="44">
        <v>971</v>
      </c>
      <c r="D162" s="45" t="s">
        <v>24</v>
      </c>
      <c r="E162" s="275"/>
      <c r="F162" s="275"/>
      <c r="G162" s="275"/>
      <c r="H162" s="477"/>
    </row>
    <row r="163" spans="1:8" ht="13.5" thickBot="1">
      <c r="A163" s="267">
        <v>6</v>
      </c>
      <c r="B163" s="248" t="s">
        <v>186</v>
      </c>
      <c r="C163" s="267">
        <v>980</v>
      </c>
      <c r="D163" s="152" t="s">
        <v>28</v>
      </c>
      <c r="E163" s="276" t="s">
        <v>29</v>
      </c>
      <c r="F163" s="276"/>
      <c r="G163" s="276" t="s">
        <v>29</v>
      </c>
      <c r="H163" s="480"/>
    </row>
    <row r="164" spans="1:8" ht="14.25" thickBot="1">
      <c r="A164" s="835" t="s">
        <v>128</v>
      </c>
      <c r="B164" s="708"/>
      <c r="C164" s="35">
        <v>990</v>
      </c>
      <c r="D164" s="75" t="s">
        <v>28</v>
      </c>
      <c r="E164" s="76"/>
      <c r="F164" s="76"/>
      <c r="G164" s="76"/>
      <c r="H164" s="478"/>
    </row>
    <row r="165" spans="1:8" ht="23.25" customHeight="1">
      <c r="A165" s="849" t="s">
        <v>129</v>
      </c>
      <c r="B165" s="850"/>
      <c r="C165" s="40">
        <v>1000</v>
      </c>
      <c r="D165" s="63" t="s">
        <v>28</v>
      </c>
      <c r="E165" s="288" t="s">
        <v>29</v>
      </c>
      <c r="F165" s="282">
        <f>'[1]бюджет'!$G$157</f>
        <v>0</v>
      </c>
      <c r="G165" s="288" t="s">
        <v>29</v>
      </c>
      <c r="H165" s="476"/>
    </row>
    <row r="166" spans="1:8" ht="27.75" customHeight="1" thickBot="1">
      <c r="A166" s="842" t="s">
        <v>130</v>
      </c>
      <c r="B166" s="843"/>
      <c r="C166" s="267">
        <v>1010</v>
      </c>
      <c r="D166" s="152" t="s">
        <v>28</v>
      </c>
      <c r="E166" s="276" t="s">
        <v>29</v>
      </c>
      <c r="F166" s="282">
        <f>'[1]бюджет'!$G$158</f>
        <v>0</v>
      </c>
      <c r="G166" s="276" t="s">
        <v>29</v>
      </c>
      <c r="H166" s="480"/>
    </row>
    <row r="167" spans="1:8" ht="13.5" thickBot="1">
      <c r="A167" s="844" t="s">
        <v>195</v>
      </c>
      <c r="B167" s="845"/>
      <c r="C167" s="122">
        <v>1020</v>
      </c>
      <c r="D167" s="123" t="s">
        <v>28</v>
      </c>
      <c r="E167" s="290"/>
      <c r="F167" s="235">
        <f>F140+F166</f>
        <v>0</v>
      </c>
      <c r="G167" s="290"/>
      <c r="H167" s="473">
        <f>H140+H166</f>
        <v>0</v>
      </c>
    </row>
    <row r="168" spans="1:10" ht="27" customHeight="1" thickBot="1" thickTop="1">
      <c r="A168" s="846" t="s">
        <v>131</v>
      </c>
      <c r="B168" s="847"/>
      <c r="C168" s="847"/>
      <c r="D168" s="847"/>
      <c r="E168" s="847"/>
      <c r="F168" s="847"/>
      <c r="G168" s="847"/>
      <c r="H168" s="848"/>
      <c r="J168" s="9"/>
    </row>
    <row r="169" spans="1:8" ht="14.25" thickTop="1">
      <c r="A169" s="816">
        <v>1</v>
      </c>
      <c r="B169" s="124" t="s">
        <v>132</v>
      </c>
      <c r="C169" s="125">
        <v>1030</v>
      </c>
      <c r="D169" s="126" t="s">
        <v>24</v>
      </c>
      <c r="E169" s="65"/>
      <c r="F169" s="64"/>
      <c r="G169" s="65"/>
      <c r="H169" s="481"/>
    </row>
    <row r="170" spans="1:8" ht="15" customHeight="1" thickBot="1">
      <c r="A170" s="798"/>
      <c r="B170" s="128"/>
      <c r="C170" s="129">
        <v>1040</v>
      </c>
      <c r="D170" s="59" t="s">
        <v>28</v>
      </c>
      <c r="E170" s="60" t="s">
        <v>29</v>
      </c>
      <c r="F170" s="130"/>
      <c r="G170" s="60" t="s">
        <v>29</v>
      </c>
      <c r="H170" s="482"/>
    </row>
    <row r="171" spans="1:8" ht="14.25" thickBot="1">
      <c r="A171" s="839" t="s">
        <v>133</v>
      </c>
      <c r="B171" s="711"/>
      <c r="C171" s="132">
        <v>1050</v>
      </c>
      <c r="D171" s="71" t="s">
        <v>28</v>
      </c>
      <c r="E171" s="72" t="s">
        <v>29</v>
      </c>
      <c r="F171" s="133"/>
      <c r="G171" s="72" t="s">
        <v>29</v>
      </c>
      <c r="H171" s="483"/>
    </row>
    <row r="172" spans="1:10" ht="14.25" thickBot="1">
      <c r="A172" s="795" t="s">
        <v>134</v>
      </c>
      <c r="B172" s="713"/>
      <c r="C172" s="713"/>
      <c r="D172" s="713"/>
      <c r="E172" s="713"/>
      <c r="F172" s="713"/>
      <c r="G172" s="713"/>
      <c r="H172" s="754"/>
      <c r="J172" s="9"/>
    </row>
    <row r="173" spans="1:8" ht="12.75">
      <c r="A173" s="812">
        <v>1</v>
      </c>
      <c r="B173" s="135" t="s">
        <v>135</v>
      </c>
      <c r="C173" s="40">
        <v>1060</v>
      </c>
      <c r="D173" s="136" t="s">
        <v>24</v>
      </c>
      <c r="E173" s="137"/>
      <c r="F173" s="138" t="s">
        <v>29</v>
      </c>
      <c r="G173" s="137"/>
      <c r="H173" s="454" t="s">
        <v>29</v>
      </c>
    </row>
    <row r="174" spans="1:8" ht="12.75">
      <c r="A174" s="813"/>
      <c r="B174" s="140" t="s">
        <v>136</v>
      </c>
      <c r="C174" s="44">
        <v>1061</v>
      </c>
      <c r="D174" s="141" t="s">
        <v>41</v>
      </c>
      <c r="E174" s="142"/>
      <c r="F174" s="143"/>
      <c r="G174" s="142"/>
      <c r="H174" s="455"/>
    </row>
    <row r="175" spans="1:8" ht="12.75">
      <c r="A175" s="813"/>
      <c r="B175" s="851" t="s">
        <v>42</v>
      </c>
      <c r="C175" s="44">
        <v>1070</v>
      </c>
      <c r="D175" s="45" t="s">
        <v>24</v>
      </c>
      <c r="E175" s="54"/>
      <c r="F175" s="51" t="s">
        <v>29</v>
      </c>
      <c r="G175" s="54"/>
      <c r="H175" s="461" t="s">
        <v>29</v>
      </c>
    </row>
    <row r="176" spans="1:8" ht="12.75">
      <c r="A176" s="813"/>
      <c r="B176" s="852"/>
      <c r="C176" s="44">
        <v>1071</v>
      </c>
      <c r="D176" s="45" t="s">
        <v>41</v>
      </c>
      <c r="E176" s="54"/>
      <c r="F176" s="51"/>
      <c r="G176" s="54"/>
      <c r="H176" s="461"/>
    </row>
    <row r="177" spans="1:8" ht="12.75">
      <c r="A177" s="813"/>
      <c r="B177" s="726" t="s">
        <v>43</v>
      </c>
      <c r="C177" s="44">
        <v>1080</v>
      </c>
      <c r="D177" s="45" t="s">
        <v>24</v>
      </c>
      <c r="E177" s="54"/>
      <c r="F177" s="51" t="s">
        <v>29</v>
      </c>
      <c r="G177" s="54"/>
      <c r="H177" s="461" t="s">
        <v>29</v>
      </c>
    </row>
    <row r="178" spans="1:8" ht="12.75">
      <c r="A178" s="813"/>
      <c r="B178" s="727"/>
      <c r="C178" s="44">
        <v>1081</v>
      </c>
      <c r="D178" s="45" t="s">
        <v>41</v>
      </c>
      <c r="E178" s="54"/>
      <c r="F178" s="51"/>
      <c r="G178" s="54"/>
      <c r="H178" s="461"/>
    </row>
    <row r="179" spans="1:8" ht="12.75">
      <c r="A179" s="813"/>
      <c r="B179" s="726" t="s">
        <v>44</v>
      </c>
      <c r="C179" s="44">
        <v>1090</v>
      </c>
      <c r="D179" s="45" t="s">
        <v>24</v>
      </c>
      <c r="E179" s="54"/>
      <c r="F179" s="51" t="s">
        <v>29</v>
      </c>
      <c r="G179" s="54"/>
      <c r="H179" s="461" t="s">
        <v>29</v>
      </c>
    </row>
    <row r="180" spans="1:8" ht="12.75">
      <c r="A180" s="813"/>
      <c r="B180" s="727"/>
      <c r="C180" s="44">
        <v>1091</v>
      </c>
      <c r="D180" s="45" t="s">
        <v>41</v>
      </c>
      <c r="E180" s="54"/>
      <c r="F180" s="51"/>
      <c r="G180" s="54"/>
      <c r="H180" s="461"/>
    </row>
    <row r="181" spans="1:8" ht="12.75">
      <c r="A181" s="813"/>
      <c r="B181" s="726" t="s">
        <v>45</v>
      </c>
      <c r="C181" s="44">
        <v>1100</v>
      </c>
      <c r="D181" s="45" t="s">
        <v>24</v>
      </c>
      <c r="E181" s="54"/>
      <c r="F181" s="51" t="s">
        <v>29</v>
      </c>
      <c r="G181" s="54"/>
      <c r="H181" s="461" t="s">
        <v>29</v>
      </c>
    </row>
    <row r="182" spans="1:8" ht="13.5" thickBot="1">
      <c r="A182" s="814"/>
      <c r="B182" s="853"/>
      <c r="C182" s="58">
        <v>1101</v>
      </c>
      <c r="D182" s="59" t="s">
        <v>41</v>
      </c>
      <c r="E182" s="60"/>
      <c r="F182" s="130"/>
      <c r="G182" s="60"/>
      <c r="H182" s="462"/>
    </row>
    <row r="183" spans="1:8" ht="19.5" customHeight="1">
      <c r="A183" s="813">
        <v>2</v>
      </c>
      <c r="B183" s="723" t="s">
        <v>179</v>
      </c>
      <c r="C183" s="62">
        <v>1110</v>
      </c>
      <c r="D183" s="63" t="s">
        <v>24</v>
      </c>
      <c r="E183" s="149"/>
      <c r="F183" s="150"/>
      <c r="G183" s="149"/>
      <c r="H183" s="484"/>
    </row>
    <row r="184" spans="1:8" ht="21" customHeight="1">
      <c r="A184" s="813"/>
      <c r="B184" s="724"/>
      <c r="C184" s="44">
        <v>1111</v>
      </c>
      <c r="D184" s="45" t="s">
        <v>41</v>
      </c>
      <c r="E184" s="142"/>
      <c r="F184" s="143"/>
      <c r="G184" s="142"/>
      <c r="H184" s="455"/>
    </row>
    <row r="185" spans="1:8" ht="12.75" customHeight="1">
      <c r="A185" s="813"/>
      <c r="B185" s="725" t="s">
        <v>46</v>
      </c>
      <c r="C185" s="44">
        <v>1120</v>
      </c>
      <c r="D185" s="45" t="s">
        <v>24</v>
      </c>
      <c r="E185" s="142"/>
      <c r="F185" s="143"/>
      <c r="G185" s="142"/>
      <c r="H185" s="455"/>
    </row>
    <row r="186" spans="1:8" ht="12.75" customHeight="1">
      <c r="A186" s="813"/>
      <c r="B186" s="724"/>
      <c r="C186" s="44">
        <v>1121</v>
      </c>
      <c r="D186" s="45" t="s">
        <v>41</v>
      </c>
      <c r="E186" s="142"/>
      <c r="F186" s="143"/>
      <c r="G186" s="142"/>
      <c r="H186" s="455"/>
    </row>
    <row r="187" spans="1:8" ht="12.75">
      <c r="A187" s="813"/>
      <c r="B187" s="726" t="s">
        <v>47</v>
      </c>
      <c r="C187" s="44">
        <v>1130</v>
      </c>
      <c r="D187" s="45" t="s">
        <v>24</v>
      </c>
      <c r="E187" s="142"/>
      <c r="F187" s="143"/>
      <c r="G187" s="142"/>
      <c r="H187" s="455"/>
    </row>
    <row r="188" spans="1:8" ht="12.75">
      <c r="A188" s="813"/>
      <c r="B188" s="727"/>
      <c r="C188" s="44">
        <v>1131</v>
      </c>
      <c r="D188" s="45" t="s">
        <v>41</v>
      </c>
      <c r="E188" s="54"/>
      <c r="F188" s="51"/>
      <c r="G188" s="54"/>
      <c r="H188" s="461"/>
    </row>
    <row r="189" spans="1:8" ht="12.75">
      <c r="A189" s="813"/>
      <c r="B189" s="726" t="s">
        <v>48</v>
      </c>
      <c r="C189" s="44">
        <v>1140</v>
      </c>
      <c r="D189" s="45" t="s">
        <v>24</v>
      </c>
      <c r="E189" s="54"/>
      <c r="F189" s="51" t="s">
        <v>29</v>
      </c>
      <c r="G189" s="54"/>
      <c r="H189" s="461" t="s">
        <v>29</v>
      </c>
    </row>
    <row r="190" spans="1:8" ht="12.75">
      <c r="A190" s="813"/>
      <c r="B190" s="727"/>
      <c r="C190" s="44">
        <v>1141</v>
      </c>
      <c r="D190" s="45" t="s">
        <v>41</v>
      </c>
      <c r="E190" s="54"/>
      <c r="F190" s="51"/>
      <c r="G190" s="54"/>
      <c r="H190" s="461"/>
    </row>
    <row r="191" spans="1:8" ht="12.75" customHeight="1">
      <c r="A191" s="813"/>
      <c r="B191" s="728" t="s">
        <v>49</v>
      </c>
      <c r="C191" s="44">
        <v>1150</v>
      </c>
      <c r="D191" s="45" t="s">
        <v>24</v>
      </c>
      <c r="E191" s="54"/>
      <c r="F191" s="51" t="s">
        <v>29</v>
      </c>
      <c r="G191" s="54"/>
      <c r="H191" s="461" t="s">
        <v>29</v>
      </c>
    </row>
    <row r="192" spans="1:8" ht="12.75" customHeight="1">
      <c r="A192" s="813"/>
      <c r="B192" s="729"/>
      <c r="C192" s="44">
        <v>1151</v>
      </c>
      <c r="D192" s="45" t="s">
        <v>41</v>
      </c>
      <c r="E192" s="54"/>
      <c r="F192" s="51"/>
      <c r="G192" s="54"/>
      <c r="H192" s="461"/>
    </row>
    <row r="193" spans="1:8" ht="12.75" customHeight="1">
      <c r="A193" s="813"/>
      <c r="B193" s="728" t="s">
        <v>50</v>
      </c>
      <c r="C193" s="44">
        <v>1160</v>
      </c>
      <c r="D193" s="45" t="s">
        <v>24</v>
      </c>
      <c r="E193" s="54"/>
      <c r="F193" s="51" t="s">
        <v>29</v>
      </c>
      <c r="G193" s="54"/>
      <c r="H193" s="461" t="s">
        <v>29</v>
      </c>
    </row>
    <row r="194" spans="1:8" ht="12.75" customHeight="1">
      <c r="A194" s="813"/>
      <c r="B194" s="729"/>
      <c r="C194" s="44">
        <v>1161</v>
      </c>
      <c r="D194" s="45" t="s">
        <v>41</v>
      </c>
      <c r="E194" s="54"/>
      <c r="F194" s="51"/>
      <c r="G194" s="54"/>
      <c r="H194" s="461"/>
    </row>
    <row r="195" spans="1:8" ht="12.75" customHeight="1">
      <c r="A195" s="813"/>
      <c r="B195" s="730" t="s">
        <v>180</v>
      </c>
      <c r="C195" s="44">
        <v>1170</v>
      </c>
      <c r="D195" s="45" t="s">
        <v>24</v>
      </c>
      <c r="E195" s="54"/>
      <c r="F195" s="51" t="s">
        <v>29</v>
      </c>
      <c r="G195" s="54"/>
      <c r="H195" s="461" t="s">
        <v>29</v>
      </c>
    </row>
    <row r="196" spans="1:8" ht="12.75">
      <c r="A196" s="813"/>
      <c r="B196" s="731"/>
      <c r="C196" s="44">
        <v>1171</v>
      </c>
      <c r="D196" s="45" t="s">
        <v>41</v>
      </c>
      <c r="E196" s="54"/>
      <c r="F196" s="51"/>
      <c r="G196" s="54"/>
      <c r="H196" s="461"/>
    </row>
    <row r="197" spans="1:8" ht="12.75" customHeight="1">
      <c r="A197" s="813"/>
      <c r="B197" s="725" t="s">
        <v>51</v>
      </c>
      <c r="C197" s="44">
        <v>1180</v>
      </c>
      <c r="D197" s="45" t="s">
        <v>24</v>
      </c>
      <c r="E197" s="54"/>
      <c r="F197" s="51" t="s">
        <v>29</v>
      </c>
      <c r="G197" s="54"/>
      <c r="H197" s="461" t="s">
        <v>29</v>
      </c>
    </row>
    <row r="198" spans="1:8" ht="12.75" customHeight="1">
      <c r="A198" s="813"/>
      <c r="B198" s="724"/>
      <c r="C198" s="44">
        <v>1181</v>
      </c>
      <c r="D198" s="45" t="s">
        <v>41</v>
      </c>
      <c r="E198" s="54"/>
      <c r="F198" s="51"/>
      <c r="G198" s="54"/>
      <c r="H198" s="461"/>
    </row>
    <row r="199" spans="1:8" ht="15.75" customHeight="1">
      <c r="A199" s="813"/>
      <c r="B199" s="732" t="s">
        <v>52</v>
      </c>
      <c r="C199" s="44">
        <v>1190</v>
      </c>
      <c r="D199" s="45" t="s">
        <v>24</v>
      </c>
      <c r="E199" s="54"/>
      <c r="F199" s="51" t="s">
        <v>29</v>
      </c>
      <c r="G199" s="54"/>
      <c r="H199" s="461" t="s">
        <v>29</v>
      </c>
    </row>
    <row r="200" spans="1:8" ht="14.25" customHeight="1" thickBot="1">
      <c r="A200" s="813"/>
      <c r="B200" s="733"/>
      <c r="C200" s="267">
        <v>1191</v>
      </c>
      <c r="D200" s="152" t="s">
        <v>41</v>
      </c>
      <c r="E200" s="153"/>
      <c r="F200" s="154"/>
      <c r="G200" s="153"/>
      <c r="H200" s="466"/>
    </row>
    <row r="201" spans="1:8" ht="12.75">
      <c r="A201" s="859">
        <v>3</v>
      </c>
      <c r="B201" s="738" t="s">
        <v>53</v>
      </c>
      <c r="C201" s="40">
        <v>1200</v>
      </c>
      <c r="D201" s="41" t="s">
        <v>24</v>
      </c>
      <c r="E201" s="156"/>
      <c r="F201" s="157" t="s">
        <v>29</v>
      </c>
      <c r="G201" s="156"/>
      <c r="H201" s="460" t="s">
        <v>29</v>
      </c>
    </row>
    <row r="202" spans="1:8" ht="13.5" thickBot="1">
      <c r="A202" s="860"/>
      <c r="B202" s="739"/>
      <c r="C202" s="58">
        <v>1201</v>
      </c>
      <c r="D202" s="59" t="s">
        <v>41</v>
      </c>
      <c r="E202" s="60"/>
      <c r="F202" s="130"/>
      <c r="G202" s="60"/>
      <c r="H202" s="462"/>
    </row>
    <row r="203" spans="1:8" ht="15" customHeight="1" thickBot="1">
      <c r="A203" s="485">
        <v>4</v>
      </c>
      <c r="B203" s="240" t="s">
        <v>186</v>
      </c>
      <c r="C203" s="70">
        <v>1210</v>
      </c>
      <c r="D203" s="71" t="s">
        <v>28</v>
      </c>
      <c r="E203" s="72" t="s">
        <v>29</v>
      </c>
      <c r="F203" s="160"/>
      <c r="G203" s="72" t="s">
        <v>29</v>
      </c>
      <c r="H203" s="465"/>
    </row>
    <row r="204" spans="1:8" ht="16.5" customHeight="1" thickBot="1">
      <c r="A204" s="835" t="s">
        <v>137</v>
      </c>
      <c r="B204" s="708"/>
      <c r="C204" s="35">
        <v>1220</v>
      </c>
      <c r="D204" s="75" t="s">
        <v>28</v>
      </c>
      <c r="E204" s="30" t="s">
        <v>29</v>
      </c>
      <c r="F204" s="86"/>
      <c r="G204" s="30" t="s">
        <v>29</v>
      </c>
      <c r="H204" s="260"/>
    </row>
    <row r="205" spans="1:8" ht="13.5" customHeight="1">
      <c r="A205" s="817" t="s">
        <v>36</v>
      </c>
      <c r="B205" s="861" t="s">
        <v>56</v>
      </c>
      <c r="C205" s="62">
        <v>1230</v>
      </c>
      <c r="D205" s="63" t="s">
        <v>24</v>
      </c>
      <c r="E205" s="65"/>
      <c r="F205" s="64" t="s">
        <v>29</v>
      </c>
      <c r="G205" s="65"/>
      <c r="H205" s="463" t="s">
        <v>29</v>
      </c>
    </row>
    <row r="206" spans="1:8" ht="14.25" customHeight="1" thickBot="1">
      <c r="A206" s="818"/>
      <c r="B206" s="862"/>
      <c r="C206" s="58">
        <v>1231</v>
      </c>
      <c r="D206" s="59" t="s">
        <v>41</v>
      </c>
      <c r="E206" s="60"/>
      <c r="F206" s="130"/>
      <c r="G206" s="60"/>
      <c r="H206" s="462"/>
    </row>
    <row r="207" spans="1:8" ht="14.25" thickBot="1">
      <c r="A207" s="786" t="s">
        <v>138</v>
      </c>
      <c r="B207" s="615"/>
      <c r="C207" s="615"/>
      <c r="D207" s="615"/>
      <c r="E207" s="615"/>
      <c r="F207" s="615"/>
      <c r="G207" s="615"/>
      <c r="H207" s="787"/>
    </row>
    <row r="208" spans="1:8" ht="25.5">
      <c r="A208" s="40">
        <v>1</v>
      </c>
      <c r="B208" s="291" t="s">
        <v>58</v>
      </c>
      <c r="C208" s="40">
        <v>1240</v>
      </c>
      <c r="D208" s="63" t="s">
        <v>24</v>
      </c>
      <c r="E208" s="54"/>
      <c r="F208" s="51"/>
      <c r="G208" s="54"/>
      <c r="H208" s="463"/>
    </row>
    <row r="209" spans="1:8" ht="12.75">
      <c r="A209" s="44">
        <v>2</v>
      </c>
      <c r="B209" s="257" t="s">
        <v>59</v>
      </c>
      <c r="C209" s="44">
        <v>1250</v>
      </c>
      <c r="D209" s="45" t="s">
        <v>24</v>
      </c>
      <c r="E209" s="54"/>
      <c r="F209" s="51"/>
      <c r="G209" s="54"/>
      <c r="H209" s="461"/>
    </row>
    <row r="210" spans="1:8" ht="12.75">
      <c r="A210" s="44">
        <v>3</v>
      </c>
      <c r="B210" s="257" t="s">
        <v>60</v>
      </c>
      <c r="C210" s="44">
        <v>1260</v>
      </c>
      <c r="D210" s="45" t="s">
        <v>41</v>
      </c>
      <c r="E210" s="54"/>
      <c r="F210" s="51"/>
      <c r="G210" s="54"/>
      <c r="H210" s="461"/>
    </row>
    <row r="211" spans="1:8" ht="12.75">
      <c r="A211" s="44">
        <v>4</v>
      </c>
      <c r="B211" s="257" t="s">
        <v>61</v>
      </c>
      <c r="C211" s="44">
        <v>1270</v>
      </c>
      <c r="D211" s="45" t="s">
        <v>28</v>
      </c>
      <c r="E211" s="54" t="s">
        <v>29</v>
      </c>
      <c r="F211" s="51"/>
      <c r="G211" s="54" t="s">
        <v>29</v>
      </c>
      <c r="H211" s="461"/>
    </row>
    <row r="212" spans="1:10" ht="17.25" customHeight="1">
      <c r="A212" s="486">
        <v>5</v>
      </c>
      <c r="B212" s="292" t="s">
        <v>139</v>
      </c>
      <c r="C212" s="293">
        <v>1280</v>
      </c>
      <c r="D212" s="141" t="s">
        <v>28</v>
      </c>
      <c r="E212" s="142" t="s">
        <v>29</v>
      </c>
      <c r="F212" s="143"/>
      <c r="G212" s="142" t="s">
        <v>29</v>
      </c>
      <c r="H212" s="455"/>
      <c r="J212" s="9"/>
    </row>
    <row r="213" spans="1:8" ht="13.5" customHeight="1">
      <c r="A213" s="102"/>
      <c r="B213" s="294" t="s">
        <v>140</v>
      </c>
      <c r="C213" s="293">
        <v>1281</v>
      </c>
      <c r="D213" s="141" t="s">
        <v>62</v>
      </c>
      <c r="E213" s="142"/>
      <c r="F213" s="150"/>
      <c r="G213" s="149"/>
      <c r="H213" s="455"/>
    </row>
    <row r="214" spans="1:8" ht="13.5" thickBot="1">
      <c r="A214" s="298"/>
      <c r="B214" s="295" t="s">
        <v>141</v>
      </c>
      <c r="C214" s="296">
        <v>1282</v>
      </c>
      <c r="D214" s="297" t="s">
        <v>62</v>
      </c>
      <c r="E214" s="252"/>
      <c r="F214" s="251"/>
      <c r="G214" s="252"/>
      <c r="H214" s="456"/>
    </row>
    <row r="215" spans="1:8" ht="14.25" thickBot="1">
      <c r="A215" s="854" t="s">
        <v>142</v>
      </c>
      <c r="B215" s="855"/>
      <c r="C215" s="298">
        <v>1290</v>
      </c>
      <c r="D215" s="103" t="s">
        <v>28</v>
      </c>
      <c r="E215" s="299" t="s">
        <v>29</v>
      </c>
      <c r="F215" s="133"/>
      <c r="G215" s="299" t="s">
        <v>29</v>
      </c>
      <c r="H215" s="487"/>
    </row>
    <row r="216" spans="1:8" ht="14.25" thickBot="1">
      <c r="A216" s="856" t="s">
        <v>143</v>
      </c>
      <c r="B216" s="857"/>
      <c r="C216" s="857"/>
      <c r="D216" s="857"/>
      <c r="E216" s="857"/>
      <c r="F216" s="857"/>
      <c r="G216" s="857"/>
      <c r="H216" s="858"/>
    </row>
    <row r="217" spans="1:8" ht="12.75">
      <c r="A217" s="812">
        <v>1</v>
      </c>
      <c r="B217" s="300" t="s">
        <v>144</v>
      </c>
      <c r="C217" s="40">
        <v>1300</v>
      </c>
      <c r="D217" s="63" t="s">
        <v>24</v>
      </c>
      <c r="E217" s="149"/>
      <c r="F217" s="150"/>
      <c r="G217" s="149"/>
      <c r="H217" s="484"/>
    </row>
    <row r="218" spans="1:8" ht="12.75">
      <c r="A218" s="813"/>
      <c r="B218" s="257" t="s">
        <v>66</v>
      </c>
      <c r="C218" s="44">
        <v>1301</v>
      </c>
      <c r="D218" s="32" t="s">
        <v>24</v>
      </c>
      <c r="E218" s="142"/>
      <c r="F218" s="143"/>
      <c r="G218" s="142"/>
      <c r="H218" s="455"/>
    </row>
    <row r="219" spans="1:8" ht="12.75">
      <c r="A219" s="816"/>
      <c r="B219" s="257" t="s">
        <v>67</v>
      </c>
      <c r="C219" s="44">
        <v>1302</v>
      </c>
      <c r="D219" s="45" t="s">
        <v>24</v>
      </c>
      <c r="E219" s="142"/>
      <c r="F219" s="143"/>
      <c r="G219" s="142"/>
      <c r="H219" s="455"/>
    </row>
    <row r="220" spans="1:8" ht="12.75">
      <c r="A220" s="44">
        <v>2</v>
      </c>
      <c r="B220" s="257" t="s">
        <v>68</v>
      </c>
      <c r="C220" s="44">
        <v>1310</v>
      </c>
      <c r="D220" s="45" t="s">
        <v>24</v>
      </c>
      <c r="E220" s="142"/>
      <c r="F220" s="143"/>
      <c r="G220" s="142"/>
      <c r="H220" s="455"/>
    </row>
    <row r="221" spans="1:8" ht="12.75">
      <c r="A221" s="44">
        <v>3</v>
      </c>
      <c r="B221" s="257" t="s">
        <v>69</v>
      </c>
      <c r="C221" s="44">
        <v>1320</v>
      </c>
      <c r="D221" s="45" t="s">
        <v>24</v>
      </c>
      <c r="E221" s="142"/>
      <c r="F221" s="143"/>
      <c r="G221" s="142"/>
      <c r="H221" s="455"/>
    </row>
    <row r="222" spans="1:8" ht="12.75">
      <c r="A222" s="44">
        <v>4</v>
      </c>
      <c r="B222" s="257" t="s">
        <v>70</v>
      </c>
      <c r="C222" s="44">
        <v>1330</v>
      </c>
      <c r="D222" s="45" t="s">
        <v>24</v>
      </c>
      <c r="E222" s="142"/>
      <c r="F222" s="143"/>
      <c r="G222" s="142"/>
      <c r="H222" s="455"/>
    </row>
    <row r="223" spans="1:8" ht="12.75">
      <c r="A223" s="44">
        <v>5</v>
      </c>
      <c r="B223" s="257" t="s">
        <v>71</v>
      </c>
      <c r="C223" s="44">
        <v>1340</v>
      </c>
      <c r="D223" s="45" t="s">
        <v>24</v>
      </c>
      <c r="E223" s="142"/>
      <c r="F223" s="143"/>
      <c r="G223" s="142"/>
      <c r="H223" s="455"/>
    </row>
    <row r="224" spans="1:8" ht="12.75">
      <c r="A224" s="821">
        <v>6</v>
      </c>
      <c r="B224" s="257" t="s">
        <v>72</v>
      </c>
      <c r="C224" s="44">
        <v>1350</v>
      </c>
      <c r="D224" s="45" t="s">
        <v>24</v>
      </c>
      <c r="E224" s="142"/>
      <c r="F224" s="143"/>
      <c r="G224" s="142"/>
      <c r="H224" s="455"/>
    </row>
    <row r="225" spans="1:8" ht="12.75">
      <c r="A225" s="816"/>
      <c r="B225" s="257" t="s">
        <v>145</v>
      </c>
      <c r="C225" s="44">
        <v>1351</v>
      </c>
      <c r="D225" s="45" t="s">
        <v>24</v>
      </c>
      <c r="E225" s="142"/>
      <c r="F225" s="143"/>
      <c r="G225" s="142"/>
      <c r="H225" s="455"/>
    </row>
    <row r="226" spans="1:8" ht="12.75">
      <c r="A226" s="821">
        <v>7</v>
      </c>
      <c r="B226" s="301" t="s">
        <v>73</v>
      </c>
      <c r="C226" s="44">
        <v>1360</v>
      </c>
      <c r="D226" s="45" t="s">
        <v>74</v>
      </c>
      <c r="E226" s="142"/>
      <c r="F226" s="143"/>
      <c r="G226" s="142"/>
      <c r="H226" s="455"/>
    </row>
    <row r="227" spans="1:8" ht="12.75">
      <c r="A227" s="813"/>
      <c r="B227" s="256" t="s">
        <v>146</v>
      </c>
      <c r="C227" s="44">
        <v>1361</v>
      </c>
      <c r="D227" s="45" t="s">
        <v>74</v>
      </c>
      <c r="E227" s="54"/>
      <c r="F227" s="51"/>
      <c r="G227" s="54"/>
      <c r="H227" s="461"/>
    </row>
    <row r="228" spans="1:8" ht="12.75">
      <c r="A228" s="813"/>
      <c r="B228" s="302" t="s">
        <v>76</v>
      </c>
      <c r="C228" s="70">
        <v>1362</v>
      </c>
      <c r="D228" s="45" t="s">
        <v>74</v>
      </c>
      <c r="E228" s="54"/>
      <c r="F228" s="51"/>
      <c r="G228" s="54"/>
      <c r="H228" s="461"/>
    </row>
    <row r="229" spans="1:8" ht="12.75">
      <c r="A229" s="813"/>
      <c r="B229" s="303" t="s">
        <v>77</v>
      </c>
      <c r="C229" s="70">
        <v>1363</v>
      </c>
      <c r="D229" s="45" t="s">
        <v>74</v>
      </c>
      <c r="E229" s="54"/>
      <c r="F229" s="51"/>
      <c r="G229" s="54"/>
      <c r="H229" s="461"/>
    </row>
    <row r="230" spans="1:8" ht="12.75">
      <c r="A230" s="813"/>
      <c r="B230" s="303" t="s">
        <v>78</v>
      </c>
      <c r="C230" s="70">
        <v>1364</v>
      </c>
      <c r="D230" s="45" t="s">
        <v>74</v>
      </c>
      <c r="E230" s="54"/>
      <c r="F230" s="51"/>
      <c r="G230" s="54"/>
      <c r="H230" s="461"/>
    </row>
    <row r="231" spans="1:8" ht="12.75">
      <c r="A231" s="816"/>
      <c r="B231" s="303" t="s">
        <v>147</v>
      </c>
      <c r="C231" s="70">
        <v>1365</v>
      </c>
      <c r="D231" s="45"/>
      <c r="E231" s="54"/>
      <c r="F231" s="51"/>
      <c r="G231" s="54"/>
      <c r="H231" s="461"/>
    </row>
    <row r="232" spans="1:10" ht="12.75">
      <c r="A232" s="821">
        <v>8</v>
      </c>
      <c r="B232" s="865" t="s">
        <v>79</v>
      </c>
      <c r="C232" s="44">
        <v>1370</v>
      </c>
      <c r="D232" s="45" t="s">
        <v>24</v>
      </c>
      <c r="E232" s="54"/>
      <c r="F232" s="51"/>
      <c r="G232" s="54"/>
      <c r="H232" s="461"/>
      <c r="J232" s="9"/>
    </row>
    <row r="233" spans="1:8" ht="12.75">
      <c r="A233" s="816"/>
      <c r="B233" s="866"/>
      <c r="C233" s="44">
        <v>1371</v>
      </c>
      <c r="D233" s="45" t="s">
        <v>80</v>
      </c>
      <c r="E233" s="54"/>
      <c r="F233" s="51"/>
      <c r="G233" s="54"/>
      <c r="H233" s="461"/>
    </row>
    <row r="234" spans="1:8" ht="12.75">
      <c r="A234" s="44">
        <v>9</v>
      </c>
      <c r="B234" s="257" t="s">
        <v>81</v>
      </c>
      <c r="C234" s="44">
        <v>1380</v>
      </c>
      <c r="D234" s="45" t="s">
        <v>148</v>
      </c>
      <c r="E234" s="54"/>
      <c r="F234" s="51"/>
      <c r="G234" s="54"/>
      <c r="H234" s="461"/>
    </row>
    <row r="235" spans="1:8" ht="13.5" thickBot="1">
      <c r="A235" s="267">
        <v>10</v>
      </c>
      <c r="B235" s="257" t="s">
        <v>186</v>
      </c>
      <c r="C235" s="267">
        <v>1390</v>
      </c>
      <c r="D235" s="152" t="s">
        <v>24</v>
      </c>
      <c r="E235" s="153"/>
      <c r="F235" s="154"/>
      <c r="G235" s="153"/>
      <c r="H235" s="466"/>
    </row>
    <row r="236" spans="1:8" ht="14.25" thickBot="1">
      <c r="A236" s="815" t="s">
        <v>149</v>
      </c>
      <c r="B236" s="745"/>
      <c r="C236" s="35">
        <v>1400</v>
      </c>
      <c r="D236" s="75" t="s">
        <v>28</v>
      </c>
      <c r="E236" s="161" t="s">
        <v>29</v>
      </c>
      <c r="F236" s="86"/>
      <c r="G236" s="161" t="s">
        <v>29</v>
      </c>
      <c r="H236" s="260"/>
    </row>
    <row r="237" spans="1:8" ht="28.5" customHeight="1" thickBot="1">
      <c r="A237" s="849" t="s">
        <v>178</v>
      </c>
      <c r="B237" s="747"/>
      <c r="C237" s="28">
        <v>1410</v>
      </c>
      <c r="D237" s="71" t="s">
        <v>28</v>
      </c>
      <c r="E237" s="72" t="s">
        <v>29</v>
      </c>
      <c r="F237" s="51"/>
      <c r="G237" s="72" t="s">
        <v>29</v>
      </c>
      <c r="H237" s="465"/>
    </row>
    <row r="238" spans="1:8" ht="14.25" thickBot="1">
      <c r="A238" s="863" t="s">
        <v>150</v>
      </c>
      <c r="B238" s="749"/>
      <c r="C238" s="749"/>
      <c r="D238" s="749"/>
      <c r="E238" s="749"/>
      <c r="F238" s="749"/>
      <c r="G238" s="749"/>
      <c r="H238" s="864"/>
    </row>
    <row r="239" spans="1:8" ht="12.75">
      <c r="A239" s="40">
        <v>1</v>
      </c>
      <c r="B239" s="304" t="s">
        <v>84</v>
      </c>
      <c r="C239" s="40">
        <v>1420</v>
      </c>
      <c r="D239" s="41" t="s">
        <v>62</v>
      </c>
      <c r="E239" s="156"/>
      <c r="F239" s="157"/>
      <c r="G239" s="156"/>
      <c r="H239" s="460"/>
    </row>
    <row r="240" spans="1:8" ht="12.75">
      <c r="A240" s="44">
        <v>2</v>
      </c>
      <c r="B240" s="257" t="s">
        <v>85</v>
      </c>
      <c r="C240" s="44">
        <v>1430</v>
      </c>
      <c r="D240" s="45" t="s">
        <v>62</v>
      </c>
      <c r="E240" s="54"/>
      <c r="F240" s="51"/>
      <c r="G240" s="54"/>
      <c r="H240" s="461"/>
    </row>
    <row r="241" spans="1:8" ht="12.75">
      <c r="A241" s="44">
        <v>3</v>
      </c>
      <c r="B241" s="257" t="s">
        <v>86</v>
      </c>
      <c r="C241" s="44">
        <v>1440</v>
      </c>
      <c r="D241" s="45" t="s">
        <v>62</v>
      </c>
      <c r="E241" s="54"/>
      <c r="F241" s="51"/>
      <c r="G241" s="54"/>
      <c r="H241" s="461"/>
    </row>
    <row r="242" spans="1:8" ht="12.75">
      <c r="A242" s="44">
        <v>4</v>
      </c>
      <c r="B242" s="257" t="s">
        <v>87</v>
      </c>
      <c r="C242" s="44">
        <v>1450</v>
      </c>
      <c r="D242" s="45" t="s">
        <v>88</v>
      </c>
      <c r="E242" s="54"/>
      <c r="F242" s="51"/>
      <c r="G242" s="54"/>
      <c r="H242" s="461"/>
    </row>
    <row r="243" spans="1:8" ht="12.75">
      <c r="A243" s="44">
        <v>5</v>
      </c>
      <c r="B243" s="257" t="s">
        <v>89</v>
      </c>
      <c r="C243" s="44">
        <v>1460</v>
      </c>
      <c r="D243" s="45" t="s">
        <v>28</v>
      </c>
      <c r="E243" s="54" t="s">
        <v>29</v>
      </c>
      <c r="F243" s="51"/>
      <c r="G243" s="54" t="s">
        <v>29</v>
      </c>
      <c r="H243" s="461"/>
    </row>
    <row r="244" spans="1:8" ht="12.75">
      <c r="A244" s="44">
        <v>6</v>
      </c>
      <c r="B244" s="257" t="s">
        <v>90</v>
      </c>
      <c r="C244" s="44">
        <v>1470</v>
      </c>
      <c r="D244" s="45" t="s">
        <v>28</v>
      </c>
      <c r="E244" s="54" t="s">
        <v>29</v>
      </c>
      <c r="F244" s="51"/>
      <c r="G244" s="54" t="s">
        <v>29</v>
      </c>
      <c r="H244" s="461"/>
    </row>
    <row r="245" spans="1:8" ht="12.75">
      <c r="A245" s="44">
        <v>7</v>
      </c>
      <c r="B245" s="257" t="s">
        <v>91</v>
      </c>
      <c r="C245" s="44">
        <v>1480</v>
      </c>
      <c r="D245" s="45" t="s">
        <v>92</v>
      </c>
      <c r="E245" s="54"/>
      <c r="F245" s="51"/>
      <c r="G245" s="54"/>
      <c r="H245" s="461"/>
    </row>
    <row r="246" spans="1:8" ht="12.75">
      <c r="A246" s="44">
        <v>8</v>
      </c>
      <c r="B246" s="257" t="s">
        <v>93</v>
      </c>
      <c r="C246" s="44">
        <v>1490</v>
      </c>
      <c r="D246" s="45" t="s">
        <v>28</v>
      </c>
      <c r="E246" s="54" t="s">
        <v>29</v>
      </c>
      <c r="F246" s="51"/>
      <c r="G246" s="54" t="s">
        <v>29</v>
      </c>
      <c r="H246" s="461"/>
    </row>
    <row r="247" spans="1:8" ht="12.75">
      <c r="A247" s="44">
        <v>9</v>
      </c>
      <c r="B247" s="257" t="s">
        <v>94</v>
      </c>
      <c r="C247" s="44">
        <v>1500</v>
      </c>
      <c r="D247" s="45" t="s">
        <v>28</v>
      </c>
      <c r="E247" s="54" t="s">
        <v>29</v>
      </c>
      <c r="F247" s="51"/>
      <c r="G247" s="54" t="s">
        <v>29</v>
      </c>
      <c r="H247" s="461"/>
    </row>
    <row r="248" spans="1:8" ht="12.75">
      <c r="A248" s="44">
        <v>10</v>
      </c>
      <c r="B248" s="257" t="s">
        <v>95</v>
      </c>
      <c r="C248" s="44">
        <v>1510</v>
      </c>
      <c r="D248" s="45" t="s">
        <v>28</v>
      </c>
      <c r="E248" s="54" t="s">
        <v>29</v>
      </c>
      <c r="F248" s="51"/>
      <c r="G248" s="54" t="s">
        <v>29</v>
      </c>
      <c r="H248" s="461"/>
    </row>
    <row r="249" spans="1:8" ht="13.5" thickBot="1">
      <c r="A249" s="58">
        <v>11</v>
      </c>
      <c r="B249" s="203" t="s">
        <v>186</v>
      </c>
      <c r="C249" s="58">
        <v>1520</v>
      </c>
      <c r="D249" s="59" t="s">
        <v>28</v>
      </c>
      <c r="E249" s="60" t="s">
        <v>29</v>
      </c>
      <c r="F249" s="130"/>
      <c r="G249" s="60" t="s">
        <v>29</v>
      </c>
      <c r="H249" s="462"/>
    </row>
    <row r="250" spans="1:8" ht="14.25" thickBot="1">
      <c r="A250" s="788" t="s">
        <v>151</v>
      </c>
      <c r="B250" s="734"/>
      <c r="C250" s="28">
        <v>1530</v>
      </c>
      <c r="D250" s="29" t="s">
        <v>28</v>
      </c>
      <c r="E250" s="73" t="s">
        <v>29</v>
      </c>
      <c r="F250" s="182"/>
      <c r="G250" s="73" t="s">
        <v>29</v>
      </c>
      <c r="H250" s="488"/>
    </row>
    <row r="251" spans="1:8" ht="14.25" thickBot="1">
      <c r="A251" s="826" t="s">
        <v>152</v>
      </c>
      <c r="B251" s="695"/>
      <c r="C251" s="695"/>
      <c r="D251" s="695"/>
      <c r="E251" s="695"/>
      <c r="F251" s="695"/>
      <c r="G251" s="695"/>
      <c r="H251" s="827"/>
    </row>
    <row r="252" spans="1:8" ht="12.75">
      <c r="A252" s="40">
        <v>1</v>
      </c>
      <c r="B252" s="300" t="s">
        <v>98</v>
      </c>
      <c r="C252" s="122">
        <v>1540</v>
      </c>
      <c r="D252" s="63" t="s">
        <v>24</v>
      </c>
      <c r="E252" s="65"/>
      <c r="F252" s="64"/>
      <c r="G252" s="65"/>
      <c r="H252" s="463"/>
    </row>
    <row r="253" spans="1:8" ht="12.75">
      <c r="A253" s="44">
        <v>2</v>
      </c>
      <c r="B253" s="257" t="s">
        <v>99</v>
      </c>
      <c r="C253" s="44">
        <v>1550</v>
      </c>
      <c r="D253" s="45" t="s">
        <v>28</v>
      </c>
      <c r="E253" s="54"/>
      <c r="F253" s="51"/>
      <c r="G253" s="54"/>
      <c r="H253" s="461"/>
    </row>
    <row r="254" spans="1:8" ht="12.75">
      <c r="A254" s="44">
        <v>3</v>
      </c>
      <c r="B254" s="257" t="s">
        <v>100</v>
      </c>
      <c r="C254" s="44">
        <v>1560</v>
      </c>
      <c r="D254" s="45" t="s">
        <v>28</v>
      </c>
      <c r="E254" s="142"/>
      <c r="F254" s="143"/>
      <c r="G254" s="142"/>
      <c r="H254" s="455"/>
    </row>
    <row r="255" spans="1:8" ht="12.75">
      <c r="A255" s="44"/>
      <c r="B255" s="257" t="s">
        <v>101</v>
      </c>
      <c r="C255" s="44">
        <v>1561</v>
      </c>
      <c r="D255" s="45" t="s">
        <v>24</v>
      </c>
      <c r="E255" s="54"/>
      <c r="F255" s="51"/>
      <c r="G255" s="54"/>
      <c r="H255" s="461"/>
    </row>
    <row r="256" spans="1:8" ht="12.75">
      <c r="A256" s="44"/>
      <c r="B256" s="257" t="s">
        <v>102</v>
      </c>
      <c r="C256" s="44">
        <v>1562</v>
      </c>
      <c r="D256" s="45" t="s">
        <v>24</v>
      </c>
      <c r="E256" s="54"/>
      <c r="F256" s="51"/>
      <c r="G256" s="54"/>
      <c r="H256" s="461"/>
    </row>
    <row r="257" spans="1:8" ht="12.75">
      <c r="A257" s="44">
        <v>4</v>
      </c>
      <c r="B257" s="257" t="s">
        <v>103</v>
      </c>
      <c r="C257" s="44">
        <v>1570</v>
      </c>
      <c r="D257" s="45" t="s">
        <v>74</v>
      </c>
      <c r="E257" s="54"/>
      <c r="F257" s="51"/>
      <c r="G257" s="54"/>
      <c r="H257" s="461"/>
    </row>
    <row r="258" spans="1:10" ht="12.75">
      <c r="A258" s="44">
        <v>5</v>
      </c>
      <c r="B258" s="257" t="s">
        <v>104</v>
      </c>
      <c r="C258" s="44">
        <v>1580</v>
      </c>
      <c r="D258" s="45" t="s">
        <v>105</v>
      </c>
      <c r="E258" s="54"/>
      <c r="F258" s="51"/>
      <c r="G258" s="54"/>
      <c r="H258" s="461"/>
      <c r="J258" s="9"/>
    </row>
    <row r="259" spans="1:8" ht="13.5" thickBot="1">
      <c r="A259" s="267">
        <v>6</v>
      </c>
      <c r="B259" s="301" t="s">
        <v>186</v>
      </c>
      <c r="C259" s="267">
        <v>1590</v>
      </c>
      <c r="D259" s="152" t="s">
        <v>28</v>
      </c>
      <c r="E259" s="153" t="s">
        <v>29</v>
      </c>
      <c r="F259" s="305"/>
      <c r="G259" s="153" t="s">
        <v>29</v>
      </c>
      <c r="H259" s="466"/>
    </row>
    <row r="260" spans="1:8" ht="14.25" thickBot="1">
      <c r="A260" s="815" t="s">
        <v>153</v>
      </c>
      <c r="B260" s="745"/>
      <c r="C260" s="35">
        <v>1600</v>
      </c>
      <c r="D260" s="75" t="s">
        <v>28</v>
      </c>
      <c r="E260" s="161" t="s">
        <v>29</v>
      </c>
      <c r="F260" s="86"/>
      <c r="G260" s="161" t="s">
        <v>29</v>
      </c>
      <c r="H260" s="260"/>
    </row>
    <row r="261" spans="1:8" ht="14.25" thickBot="1">
      <c r="A261" s="786" t="s">
        <v>154</v>
      </c>
      <c r="B261" s="615"/>
      <c r="C261" s="615"/>
      <c r="D261" s="615"/>
      <c r="E261" s="615"/>
      <c r="F261" s="615"/>
      <c r="G261" s="615"/>
      <c r="H261" s="787"/>
    </row>
    <row r="262" spans="1:8" ht="12.75">
      <c r="A262" s="40">
        <v>1</v>
      </c>
      <c r="B262" s="300" t="s">
        <v>108</v>
      </c>
      <c r="C262" s="122">
        <v>1610</v>
      </c>
      <c r="D262" s="63" t="s">
        <v>24</v>
      </c>
      <c r="E262" s="65"/>
      <c r="F262" s="64"/>
      <c r="G262" s="65"/>
      <c r="H262" s="463"/>
    </row>
    <row r="263" spans="1:8" ht="12.75">
      <c r="A263" s="44">
        <v>2</v>
      </c>
      <c r="B263" s="257" t="s">
        <v>109</v>
      </c>
      <c r="C263" s="44">
        <v>1620</v>
      </c>
      <c r="D263" s="45" t="s">
        <v>28</v>
      </c>
      <c r="E263" s="54" t="s">
        <v>29</v>
      </c>
      <c r="F263" s="51"/>
      <c r="G263" s="54" t="s">
        <v>29</v>
      </c>
      <c r="H263" s="461"/>
    </row>
    <row r="264" spans="1:10" ht="12.75">
      <c r="A264" s="44">
        <v>3</v>
      </c>
      <c r="B264" s="257" t="s">
        <v>110</v>
      </c>
      <c r="C264" s="44">
        <v>1630</v>
      </c>
      <c r="D264" s="45" t="s">
        <v>28</v>
      </c>
      <c r="E264" s="54" t="s">
        <v>29</v>
      </c>
      <c r="F264" s="51"/>
      <c r="G264" s="54" t="s">
        <v>29</v>
      </c>
      <c r="H264" s="461"/>
      <c r="J264" s="9"/>
    </row>
    <row r="265" spans="1:8" ht="12.75">
      <c r="A265" s="44">
        <v>4</v>
      </c>
      <c r="B265" s="257" t="s">
        <v>111</v>
      </c>
      <c r="C265" s="44">
        <v>1640</v>
      </c>
      <c r="D265" s="45" t="s">
        <v>28</v>
      </c>
      <c r="E265" s="54" t="s">
        <v>29</v>
      </c>
      <c r="F265" s="51"/>
      <c r="G265" s="54" t="s">
        <v>29</v>
      </c>
      <c r="H265" s="461"/>
    </row>
    <row r="266" spans="1:8" ht="13.5" thickBot="1">
      <c r="A266" s="267">
        <v>5</v>
      </c>
      <c r="B266" s="301" t="s">
        <v>186</v>
      </c>
      <c r="C266" s="267">
        <v>1650</v>
      </c>
      <c r="D266" s="152" t="s">
        <v>28</v>
      </c>
      <c r="E266" s="153" t="s">
        <v>29</v>
      </c>
      <c r="F266" s="154"/>
      <c r="G266" s="153"/>
      <c r="H266" s="489"/>
    </row>
    <row r="267" spans="1:8" ht="14.25" thickBot="1">
      <c r="A267" s="815" t="s">
        <v>155</v>
      </c>
      <c r="B267" s="745"/>
      <c r="C267" s="35">
        <v>1660</v>
      </c>
      <c r="D267" s="75" t="s">
        <v>28</v>
      </c>
      <c r="E267" s="161" t="s">
        <v>29</v>
      </c>
      <c r="F267" s="86"/>
      <c r="G267" s="161" t="s">
        <v>29</v>
      </c>
      <c r="H267" s="260"/>
    </row>
    <row r="268" spans="1:8" ht="14.25" thickBot="1">
      <c r="A268" s="795" t="s">
        <v>156</v>
      </c>
      <c r="B268" s="754"/>
      <c r="C268" s="35">
        <v>1670</v>
      </c>
      <c r="D268" s="75" t="s">
        <v>28</v>
      </c>
      <c r="E268" s="161" t="s">
        <v>29</v>
      </c>
      <c r="F268" s="278"/>
      <c r="G268" s="161" t="s">
        <v>29</v>
      </c>
      <c r="H268" s="472"/>
    </row>
    <row r="269" spans="1:8" ht="13.5" thickBot="1">
      <c r="A269" s="453"/>
      <c r="B269" s="188" t="s">
        <v>157</v>
      </c>
      <c r="C269" s="70">
        <v>1671</v>
      </c>
      <c r="D269" s="71" t="s">
        <v>28</v>
      </c>
      <c r="E269" s="72" t="s">
        <v>29</v>
      </c>
      <c r="F269" s="306"/>
      <c r="G269" s="72" t="s">
        <v>29</v>
      </c>
      <c r="H269" s="465"/>
    </row>
    <row r="270" spans="1:8" ht="14.25" thickBot="1">
      <c r="A270" s="867" t="s">
        <v>158</v>
      </c>
      <c r="B270" s="756"/>
      <c r="C270" s="244">
        <v>1680</v>
      </c>
      <c r="D270" s="307" t="s">
        <v>28</v>
      </c>
      <c r="E270" s="308" t="s">
        <v>29</v>
      </c>
      <c r="F270" s="309"/>
      <c r="G270" s="308" t="s">
        <v>29</v>
      </c>
      <c r="H270" s="490"/>
    </row>
    <row r="271" spans="1:8" ht="14.25" thickBot="1" thickTop="1">
      <c r="A271" s="846" t="s">
        <v>196</v>
      </c>
      <c r="B271" s="758"/>
      <c r="C271" s="196">
        <v>1690</v>
      </c>
      <c r="D271" s="197" t="s">
        <v>28</v>
      </c>
      <c r="E271" s="198"/>
      <c r="F271" s="199"/>
      <c r="G271" s="198"/>
      <c r="H271" s="491"/>
    </row>
    <row r="272" spans="1:10" ht="14.25" thickBot="1" thickTop="1">
      <c r="A272" s="846" t="s">
        <v>159</v>
      </c>
      <c r="B272" s="847"/>
      <c r="C272" s="847"/>
      <c r="D272" s="847"/>
      <c r="E272" s="847"/>
      <c r="F272" s="847"/>
      <c r="G272" s="847"/>
      <c r="H272" s="848"/>
      <c r="J272" s="9"/>
    </row>
    <row r="273" spans="1:10" ht="15" thickBot="1" thickTop="1">
      <c r="A273" s="874" t="s">
        <v>160</v>
      </c>
      <c r="B273" s="875"/>
      <c r="C273" s="875"/>
      <c r="D273" s="875"/>
      <c r="E273" s="875"/>
      <c r="F273" s="875"/>
      <c r="G273" s="875"/>
      <c r="H273" s="876"/>
      <c r="J273" s="9"/>
    </row>
    <row r="274" spans="1:8" ht="12.75">
      <c r="A274" s="62">
        <v>1</v>
      </c>
      <c r="B274" s="201" t="s">
        <v>161</v>
      </c>
      <c r="C274" s="62">
        <v>1700</v>
      </c>
      <c r="D274" s="63" t="s">
        <v>24</v>
      </c>
      <c r="E274" s="149"/>
      <c r="F274" s="150"/>
      <c r="G274" s="65"/>
      <c r="H274" s="463"/>
    </row>
    <row r="275" spans="1:8" ht="12.75">
      <c r="A275" s="44">
        <v>2</v>
      </c>
      <c r="B275" s="202" t="s">
        <v>162</v>
      </c>
      <c r="C275" s="44">
        <v>1710</v>
      </c>
      <c r="D275" s="45" t="s">
        <v>41</v>
      </c>
      <c r="E275" s="149"/>
      <c r="F275" s="150"/>
      <c r="G275" s="54"/>
      <c r="H275" s="461"/>
    </row>
    <row r="276" spans="1:8" ht="12.75">
      <c r="A276" s="44">
        <v>3</v>
      </c>
      <c r="B276" s="202" t="s">
        <v>60</v>
      </c>
      <c r="C276" s="62">
        <v>1720</v>
      </c>
      <c r="D276" s="45" t="s">
        <v>41</v>
      </c>
      <c r="E276" s="149"/>
      <c r="F276" s="150"/>
      <c r="G276" s="54"/>
      <c r="H276" s="461"/>
    </row>
    <row r="277" spans="1:8" ht="13.5" thickBot="1">
      <c r="A277" s="58">
        <v>4</v>
      </c>
      <c r="B277" s="203" t="s">
        <v>186</v>
      </c>
      <c r="C277" s="58">
        <v>1730</v>
      </c>
      <c r="D277" s="59" t="s">
        <v>28</v>
      </c>
      <c r="E277" s="60" t="s">
        <v>29</v>
      </c>
      <c r="F277" s="150"/>
      <c r="G277" s="60" t="s">
        <v>29</v>
      </c>
      <c r="H277" s="489"/>
    </row>
    <row r="278" spans="1:8" ht="14.25" thickBot="1">
      <c r="A278" s="788" t="s">
        <v>197</v>
      </c>
      <c r="B278" s="734"/>
      <c r="C278" s="28">
        <v>1740</v>
      </c>
      <c r="D278" s="204" t="s">
        <v>28</v>
      </c>
      <c r="E278" s="161" t="s">
        <v>29</v>
      </c>
      <c r="F278" s="86"/>
      <c r="G278" s="161" t="s">
        <v>29</v>
      </c>
      <c r="H278" s="260"/>
    </row>
    <row r="279" spans="1:8" ht="14.25" thickBot="1">
      <c r="A279" s="869" t="s">
        <v>163</v>
      </c>
      <c r="B279" s="870"/>
      <c r="C279" s="35">
        <v>1750</v>
      </c>
      <c r="D279" s="75" t="s">
        <v>28</v>
      </c>
      <c r="E279" s="73" t="s">
        <v>29</v>
      </c>
      <c r="F279" s="182"/>
      <c r="G279" s="73" t="s">
        <v>29</v>
      </c>
      <c r="H279" s="488"/>
    </row>
    <row r="280" spans="1:8" ht="12.75">
      <c r="A280" s="783"/>
      <c r="B280" s="206" t="s">
        <v>198</v>
      </c>
      <c r="C280" s="62">
        <v>1751</v>
      </c>
      <c r="D280" s="63" t="s">
        <v>164</v>
      </c>
      <c r="E280" s="149"/>
      <c r="F280" s="149"/>
      <c r="G280" s="65"/>
      <c r="H280" s="484"/>
    </row>
    <row r="281" spans="1:8" ht="12.75">
      <c r="A281" s="783"/>
      <c r="B281" s="207" t="s">
        <v>199</v>
      </c>
      <c r="C281" s="44">
        <v>1752</v>
      </c>
      <c r="D281" s="45" t="s">
        <v>164</v>
      </c>
      <c r="E281" s="149"/>
      <c r="F281" s="149"/>
      <c r="G281" s="54"/>
      <c r="H281" s="455"/>
    </row>
    <row r="282" spans="1:8" ht="13.5" thickBot="1">
      <c r="A282" s="868"/>
      <c r="B282" s="203" t="s">
        <v>200</v>
      </c>
      <c r="C282" s="58">
        <v>1753</v>
      </c>
      <c r="D282" s="59" t="s">
        <v>165</v>
      </c>
      <c r="E282" s="149"/>
      <c r="F282" s="149"/>
      <c r="G282" s="310"/>
      <c r="H282" s="492"/>
    </row>
    <row r="283" spans="1:8" ht="14.25" thickBot="1">
      <c r="A283" s="869" t="s">
        <v>166</v>
      </c>
      <c r="B283" s="870"/>
      <c r="C283" s="35">
        <v>1760</v>
      </c>
      <c r="D283" s="75" t="s">
        <v>28</v>
      </c>
      <c r="E283" s="161" t="s">
        <v>29</v>
      </c>
      <c r="F283" s="86"/>
      <c r="G283" s="161" t="s">
        <v>29</v>
      </c>
      <c r="H283" s="260"/>
    </row>
    <row r="284" spans="1:8" ht="12.75">
      <c r="A284" s="871"/>
      <c r="B284" s="206" t="s">
        <v>206</v>
      </c>
      <c r="C284" s="40">
        <v>1761</v>
      </c>
      <c r="D284" s="41" t="s">
        <v>164</v>
      </c>
      <c r="E284" s="137"/>
      <c r="F284" s="137"/>
      <c r="G284" s="156"/>
      <c r="H284" s="460"/>
    </row>
    <row r="285" spans="1:8" ht="12.75">
      <c r="A285" s="783"/>
      <c r="B285" s="207" t="s">
        <v>207</v>
      </c>
      <c r="C285" s="62">
        <v>1762</v>
      </c>
      <c r="D285" s="45" t="s">
        <v>164</v>
      </c>
      <c r="E285" s="142"/>
      <c r="F285" s="142"/>
      <c r="G285" s="54"/>
      <c r="H285" s="461"/>
    </row>
    <row r="286" spans="1:8" ht="13.5" thickBot="1">
      <c r="A286" s="868"/>
      <c r="B286" s="208" t="s">
        <v>208</v>
      </c>
      <c r="C286" s="28">
        <v>1763</v>
      </c>
      <c r="D286" s="59" t="s">
        <v>164</v>
      </c>
      <c r="E286" s="250"/>
      <c r="F286" s="250"/>
      <c r="G286" s="60"/>
      <c r="H286" s="462"/>
    </row>
    <row r="287" spans="1:8" ht="13.5">
      <c r="A287" s="872" t="s">
        <v>167</v>
      </c>
      <c r="B287" s="873"/>
      <c r="C287" s="62">
        <v>1770</v>
      </c>
      <c r="D287" s="63" t="s">
        <v>28</v>
      </c>
      <c r="E287" s="156" t="s">
        <v>29</v>
      </c>
      <c r="F287" s="138"/>
      <c r="G287" s="72" t="s">
        <v>29</v>
      </c>
      <c r="H287" s="463"/>
    </row>
    <row r="288" spans="1:8" ht="13.5" thickBot="1">
      <c r="A288" s="493"/>
      <c r="B288" s="208" t="s">
        <v>201</v>
      </c>
      <c r="C288" s="28">
        <v>1771</v>
      </c>
      <c r="D288" s="59" t="s">
        <v>28</v>
      </c>
      <c r="E288" s="60" t="s">
        <v>29</v>
      </c>
      <c r="F288" s="251"/>
      <c r="G288" s="60" t="s">
        <v>29</v>
      </c>
      <c r="H288" s="462"/>
    </row>
    <row r="289" spans="1:10" ht="14.25" thickBot="1">
      <c r="A289" s="881" t="s">
        <v>168</v>
      </c>
      <c r="B289" s="882"/>
      <c r="C289" s="882"/>
      <c r="D289" s="882"/>
      <c r="E289" s="882"/>
      <c r="F289" s="882"/>
      <c r="G289" s="882"/>
      <c r="H289" s="883"/>
      <c r="J289" s="9"/>
    </row>
    <row r="290" spans="1:8" ht="23.25" customHeight="1">
      <c r="A290" s="40">
        <v>1</v>
      </c>
      <c r="B290" s="311" t="s">
        <v>169</v>
      </c>
      <c r="C290" s="40">
        <v>1780</v>
      </c>
      <c r="D290" s="312" t="s">
        <v>41</v>
      </c>
      <c r="E290" s="247"/>
      <c r="F290" s="313"/>
      <c r="G290" s="156"/>
      <c r="H290" s="460"/>
    </row>
    <row r="291" spans="1:8" ht="12.75">
      <c r="A291" s="62">
        <v>2</v>
      </c>
      <c r="B291" s="201" t="s">
        <v>170</v>
      </c>
      <c r="C291" s="44">
        <v>1790</v>
      </c>
      <c r="D291" s="63" t="s">
        <v>41</v>
      </c>
      <c r="E291" s="142"/>
      <c r="F291" s="143"/>
      <c r="G291" s="65"/>
      <c r="H291" s="463"/>
    </row>
    <row r="292" spans="1:8" ht="12.75">
      <c r="A292" s="44">
        <v>3</v>
      </c>
      <c r="B292" s="202" t="s">
        <v>171</v>
      </c>
      <c r="C292" s="44">
        <v>1800</v>
      </c>
      <c r="D292" s="63" t="s">
        <v>28</v>
      </c>
      <c r="E292" s="54" t="s">
        <v>29</v>
      </c>
      <c r="F292" s="143"/>
      <c r="G292" s="65" t="s">
        <v>29</v>
      </c>
      <c r="H292" s="463"/>
    </row>
    <row r="293" spans="1:8" ht="13.5" thickBot="1">
      <c r="A293" s="70">
        <v>4</v>
      </c>
      <c r="B293" s="301" t="s">
        <v>186</v>
      </c>
      <c r="C293" s="267">
        <v>1810</v>
      </c>
      <c r="D293" s="152" t="s">
        <v>28</v>
      </c>
      <c r="E293" s="72" t="s">
        <v>29</v>
      </c>
      <c r="F293" s="150"/>
      <c r="G293" s="153"/>
      <c r="H293" s="466"/>
    </row>
    <row r="294" spans="1:8" ht="14.25" thickBot="1">
      <c r="A294" s="884" t="s">
        <v>202</v>
      </c>
      <c r="B294" s="885"/>
      <c r="C294" s="35">
        <v>1820</v>
      </c>
      <c r="D294" s="75" t="s">
        <v>28</v>
      </c>
      <c r="E294" s="161" t="s">
        <v>29</v>
      </c>
      <c r="F294" s="86"/>
      <c r="G294" s="161" t="s">
        <v>29</v>
      </c>
      <c r="H294" s="260"/>
    </row>
    <row r="295" spans="1:8" ht="14.25" thickBot="1">
      <c r="A295" s="869" t="s">
        <v>172</v>
      </c>
      <c r="B295" s="870"/>
      <c r="C295" s="35">
        <v>1830</v>
      </c>
      <c r="D295" s="75" t="s">
        <v>28</v>
      </c>
      <c r="E295" s="161" t="s">
        <v>29</v>
      </c>
      <c r="F295" s="86"/>
      <c r="G295" s="161" t="s">
        <v>29</v>
      </c>
      <c r="H295" s="260"/>
    </row>
    <row r="296" spans="1:8" ht="14.25" thickBot="1">
      <c r="A296" s="877" t="s">
        <v>173</v>
      </c>
      <c r="B296" s="878"/>
      <c r="C296" s="209">
        <v>1840</v>
      </c>
      <c r="D296" s="210" t="s">
        <v>174</v>
      </c>
      <c r="E296" s="211" t="s">
        <v>29</v>
      </c>
      <c r="F296" s="314"/>
      <c r="G296" s="211" t="s">
        <v>29</v>
      </c>
      <c r="H296" s="494"/>
    </row>
    <row r="297" spans="1:8" ht="14.25" thickBot="1" thickTop="1">
      <c r="A297" s="846" t="s">
        <v>203</v>
      </c>
      <c r="B297" s="758"/>
      <c r="C297" s="213">
        <v>1850</v>
      </c>
      <c r="D297" s="197" t="s">
        <v>28</v>
      </c>
      <c r="E297" s="212"/>
      <c r="F297" s="199"/>
      <c r="G297" s="212"/>
      <c r="H297" s="491"/>
    </row>
    <row r="298" spans="1:8" ht="14.25" thickBot="1" thickTop="1">
      <c r="A298" s="879" t="s">
        <v>175</v>
      </c>
      <c r="B298" s="880"/>
      <c r="C298" s="495">
        <v>1860</v>
      </c>
      <c r="D298" s="496" t="s">
        <v>28</v>
      </c>
      <c r="E298" s="497"/>
      <c r="F298" s="498">
        <f>F127+F167</f>
        <v>0</v>
      </c>
      <c r="G298" s="497"/>
      <c r="H298" s="499">
        <f>H127+H167</f>
        <v>0</v>
      </c>
    </row>
    <row r="299" ht="12.75">
      <c r="B299" s="9"/>
    </row>
    <row r="300" ht="12.75">
      <c r="A300" s="32"/>
    </row>
    <row r="301" spans="1:8" ht="12.75">
      <c r="A301" s="32"/>
      <c r="B301" s="69" t="s">
        <v>176</v>
      </c>
      <c r="D301" s="886" t="s">
        <v>177</v>
      </c>
      <c r="E301" s="886"/>
      <c r="F301" s="886"/>
      <c r="G301" s="886"/>
      <c r="H301" s="886"/>
    </row>
    <row r="302" ht="12.75">
      <c r="A302" s="32"/>
    </row>
    <row r="303" ht="12.75">
      <c r="A303" s="32"/>
    </row>
    <row r="304" spans="1:12" s="3" customFormat="1" ht="12.75">
      <c r="A304" s="4"/>
      <c r="B304" s="215"/>
      <c r="C304" s="1"/>
      <c r="D304" s="771"/>
      <c r="E304" s="771"/>
      <c r="F304" s="771"/>
      <c r="G304" s="771"/>
      <c r="H304" s="771"/>
      <c r="I304" s="5"/>
      <c r="J304" s="4"/>
      <c r="K304" s="5"/>
      <c r="L304" s="5"/>
    </row>
    <row r="305" spans="1:12" s="3" customFormat="1" ht="12.75">
      <c r="A305" s="4"/>
      <c r="B305" s="215" t="s">
        <v>204</v>
      </c>
      <c r="C305" s="1"/>
      <c r="D305" s="771" t="s">
        <v>205</v>
      </c>
      <c r="E305" s="771"/>
      <c r="F305" s="771"/>
      <c r="G305" s="771"/>
      <c r="H305" s="771"/>
      <c r="I305" s="5"/>
      <c r="J305" s="4"/>
      <c r="K305" s="5"/>
      <c r="L305" s="5"/>
    </row>
    <row r="306" ht="12.75">
      <c r="A306" s="32"/>
    </row>
    <row r="307" ht="12.75">
      <c r="A307" s="32"/>
    </row>
    <row r="308" ht="12.75">
      <c r="A308" s="32"/>
    </row>
    <row r="309" ht="12.75">
      <c r="A309" s="32"/>
    </row>
    <row r="310" ht="12.75">
      <c r="A310" s="32"/>
    </row>
    <row r="311" ht="12.75">
      <c r="A311" s="32"/>
    </row>
    <row r="312" ht="12.75">
      <c r="A312" s="32"/>
    </row>
    <row r="313" ht="12.75">
      <c r="A313" s="32"/>
    </row>
    <row r="314" ht="12.75">
      <c r="A314" s="32"/>
    </row>
    <row r="315" ht="12.75">
      <c r="A315" s="32"/>
    </row>
    <row r="316" ht="12.75">
      <c r="A316" s="32"/>
    </row>
    <row r="317" ht="12.75">
      <c r="A317" s="32"/>
    </row>
    <row r="318" ht="12.75">
      <c r="A318" s="32"/>
    </row>
    <row r="319" ht="12.75">
      <c r="A319" s="32"/>
    </row>
    <row r="320" ht="12.75">
      <c r="A320" s="32"/>
    </row>
    <row r="321" ht="12.75">
      <c r="A321" s="32"/>
    </row>
    <row r="322" ht="12.75">
      <c r="A322" s="32"/>
    </row>
    <row r="323" ht="12.75">
      <c r="A323" s="32"/>
    </row>
    <row r="324" ht="12.75">
      <c r="A324" s="32"/>
    </row>
    <row r="325" ht="12.75">
      <c r="A325" s="32"/>
    </row>
    <row r="326" ht="12.75">
      <c r="A326" s="32"/>
    </row>
    <row r="327" ht="12.75">
      <c r="A327" s="32"/>
    </row>
    <row r="328" ht="12.75">
      <c r="A328" s="32"/>
    </row>
    <row r="329" ht="12.75">
      <c r="A329" s="32"/>
    </row>
    <row r="330" ht="12.75">
      <c r="A330" s="32"/>
    </row>
    <row r="331" ht="12.75">
      <c r="A331" s="32"/>
    </row>
    <row r="332" ht="12.75">
      <c r="A332" s="32"/>
    </row>
    <row r="333" ht="12.75">
      <c r="A333" s="32"/>
    </row>
    <row r="334" ht="12.75">
      <c r="A334" s="32"/>
    </row>
    <row r="335" ht="12.75">
      <c r="A335" s="32"/>
    </row>
    <row r="336" ht="12.75">
      <c r="A336" s="32"/>
    </row>
    <row r="337" ht="12.75">
      <c r="A337" s="32"/>
    </row>
    <row r="338" ht="12.75">
      <c r="A338" s="32"/>
    </row>
    <row r="339" ht="12.75">
      <c r="A339" s="32"/>
    </row>
    <row r="340" ht="12.75">
      <c r="A340" s="32"/>
    </row>
    <row r="341" ht="12.75">
      <c r="A341" s="32"/>
    </row>
    <row r="342" ht="12.75">
      <c r="A342" s="32"/>
    </row>
    <row r="343" ht="12.75">
      <c r="A343" s="32"/>
    </row>
    <row r="344" ht="12.75">
      <c r="A344" s="32"/>
    </row>
    <row r="345" ht="12.75">
      <c r="A345" s="32"/>
    </row>
    <row r="346" ht="12.75">
      <c r="A346" s="32"/>
    </row>
    <row r="347" ht="12.75">
      <c r="A347" s="32"/>
    </row>
    <row r="348" ht="12.75">
      <c r="A348" s="32"/>
    </row>
    <row r="349" ht="12.75">
      <c r="A349" s="32"/>
    </row>
    <row r="350" ht="12.75">
      <c r="A350" s="32"/>
    </row>
    <row r="351" ht="12.75">
      <c r="A351" s="32"/>
    </row>
    <row r="352" ht="12.75">
      <c r="A352" s="32"/>
    </row>
    <row r="353" ht="12.75">
      <c r="A353" s="32"/>
    </row>
    <row r="354" ht="12.75">
      <c r="A354" s="32"/>
    </row>
    <row r="355" ht="12.75">
      <c r="A355" s="32"/>
    </row>
    <row r="356" ht="12.75">
      <c r="A356" s="32"/>
    </row>
    <row r="357" ht="12.75">
      <c r="A357" s="32"/>
    </row>
    <row r="358" ht="12.75">
      <c r="A358" s="32"/>
    </row>
    <row r="359" ht="12.75">
      <c r="A359" s="32"/>
    </row>
    <row r="360" ht="12.75">
      <c r="A360" s="32"/>
    </row>
    <row r="361" ht="12.75">
      <c r="A361" s="32"/>
    </row>
    <row r="362" ht="12.75">
      <c r="A362" s="32"/>
    </row>
    <row r="363" ht="12.75">
      <c r="A363" s="32"/>
    </row>
    <row r="364" ht="12.75">
      <c r="A364" s="32"/>
    </row>
    <row r="365" ht="12.75">
      <c r="A365" s="32"/>
    </row>
    <row r="366" ht="12.75">
      <c r="A366" s="32"/>
    </row>
    <row r="367" ht="12.75">
      <c r="A367" s="32"/>
    </row>
    <row r="368" ht="12.75">
      <c r="A368" s="32"/>
    </row>
    <row r="369" ht="12.75">
      <c r="A369" s="32"/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2"/>
    </row>
    <row r="391" ht="12.75">
      <c r="A391" s="32"/>
    </row>
    <row r="392" ht="12.75">
      <c r="A392" s="32"/>
    </row>
    <row r="393" ht="12.75">
      <c r="A393" s="32"/>
    </row>
    <row r="394" ht="12.75">
      <c r="A394" s="32"/>
    </row>
    <row r="395" ht="12.75">
      <c r="A395" s="32"/>
    </row>
    <row r="396" ht="12.75">
      <c r="A396" s="32"/>
    </row>
    <row r="397" ht="12.75">
      <c r="A397" s="32"/>
    </row>
    <row r="398" ht="12.75">
      <c r="A398" s="32"/>
    </row>
    <row r="399" ht="12.75">
      <c r="A399" s="32"/>
    </row>
    <row r="400" ht="12.75">
      <c r="A400" s="32"/>
    </row>
    <row r="401" ht="12.75">
      <c r="A401" s="32"/>
    </row>
    <row r="402" ht="12.75">
      <c r="A402" s="32"/>
    </row>
    <row r="403" ht="12.75">
      <c r="A403" s="32"/>
    </row>
    <row r="404" ht="12.75">
      <c r="A404" s="32"/>
    </row>
    <row r="405" ht="12.75">
      <c r="A405" s="32"/>
    </row>
    <row r="406" ht="12.75">
      <c r="A406" s="32"/>
    </row>
    <row r="407" ht="12.75">
      <c r="A407" s="32"/>
    </row>
    <row r="408" ht="12.75">
      <c r="A408" s="32"/>
    </row>
    <row r="409" ht="12.75">
      <c r="A409" s="32"/>
    </row>
    <row r="410" ht="12.75">
      <c r="A410" s="32"/>
    </row>
    <row r="411" ht="12.75">
      <c r="A411" s="32"/>
    </row>
    <row r="412" ht="12.75">
      <c r="A412" s="32"/>
    </row>
    <row r="413" ht="12.75">
      <c r="A413" s="32"/>
    </row>
    <row r="414" ht="12.75">
      <c r="A414" s="32"/>
    </row>
    <row r="415" ht="12.75">
      <c r="A415" s="32"/>
    </row>
    <row r="416" ht="12.75">
      <c r="A416" s="32"/>
    </row>
    <row r="417" ht="12.75">
      <c r="A417" s="32"/>
    </row>
    <row r="418" ht="12.75">
      <c r="A418" s="32"/>
    </row>
    <row r="419" ht="12.75">
      <c r="A419" s="32"/>
    </row>
    <row r="420" ht="12.75">
      <c r="A420" s="32"/>
    </row>
    <row r="421" ht="12.75">
      <c r="A421" s="32"/>
    </row>
    <row r="422" ht="12.75">
      <c r="A422" s="32"/>
    </row>
    <row r="423" ht="12.75">
      <c r="A423" s="32"/>
    </row>
    <row r="424" ht="12.75">
      <c r="A424" s="32"/>
    </row>
    <row r="425" ht="12.75">
      <c r="A425" s="32"/>
    </row>
    <row r="426" ht="12.75">
      <c r="A426" s="32"/>
    </row>
    <row r="427" ht="12.75">
      <c r="A427" s="32"/>
    </row>
    <row r="428" ht="12.75">
      <c r="A428" s="32"/>
    </row>
    <row r="429" ht="12.75">
      <c r="A429" s="32"/>
    </row>
    <row r="430" ht="12.75">
      <c r="A430" s="32"/>
    </row>
    <row r="431" ht="12.75">
      <c r="A431" s="32"/>
    </row>
    <row r="432" ht="12.75">
      <c r="A432" s="32"/>
    </row>
    <row r="433" ht="12.75">
      <c r="A433" s="32"/>
    </row>
    <row r="434" ht="12.75">
      <c r="A434" s="32"/>
    </row>
    <row r="435" ht="12.75">
      <c r="A435" s="32"/>
    </row>
    <row r="436" ht="12.75">
      <c r="A436" s="32"/>
    </row>
    <row r="437" ht="12.75">
      <c r="A437" s="32"/>
    </row>
    <row r="438" ht="12.75">
      <c r="A438" s="32"/>
    </row>
    <row r="439" ht="12.75">
      <c r="A439" s="32"/>
    </row>
    <row r="440" ht="12.75">
      <c r="A440" s="32"/>
    </row>
    <row r="441" ht="12.75">
      <c r="A441" s="32"/>
    </row>
    <row r="442" ht="12.75">
      <c r="A442" s="32"/>
    </row>
    <row r="443" ht="12.75">
      <c r="A443" s="32"/>
    </row>
    <row r="444" ht="12.75">
      <c r="A444" s="32"/>
    </row>
    <row r="445" ht="12.75">
      <c r="A445" s="32"/>
    </row>
    <row r="446" ht="12.75">
      <c r="A446" s="32"/>
    </row>
    <row r="447" ht="12.75">
      <c r="A447" s="32"/>
    </row>
    <row r="448" ht="12.75">
      <c r="A448" s="32"/>
    </row>
    <row r="449" ht="12.75">
      <c r="A449" s="32"/>
    </row>
    <row r="450" ht="12.75">
      <c r="A450" s="32"/>
    </row>
    <row r="451" ht="12.75">
      <c r="A451" s="32"/>
    </row>
    <row r="452" ht="12.75">
      <c r="A452" s="32"/>
    </row>
    <row r="453" ht="12.75">
      <c r="A453" s="32"/>
    </row>
    <row r="454" ht="12.75">
      <c r="A454" s="32"/>
    </row>
    <row r="455" ht="12.75">
      <c r="A455" s="32"/>
    </row>
    <row r="456" ht="12.75">
      <c r="A456" s="32"/>
    </row>
    <row r="457" ht="12.75">
      <c r="A457" s="32"/>
    </row>
    <row r="458" ht="12.75">
      <c r="A458" s="32"/>
    </row>
    <row r="459" ht="12.75">
      <c r="A459" s="32"/>
    </row>
    <row r="460" ht="12.75">
      <c r="A460" s="32"/>
    </row>
    <row r="461" ht="12.75">
      <c r="A461" s="32"/>
    </row>
    <row r="462" ht="12.75">
      <c r="A462" s="32"/>
    </row>
  </sheetData>
  <sheetProtection/>
  <mergeCells count="131">
    <mergeCell ref="H6:H7"/>
    <mergeCell ref="A7:G7"/>
    <mergeCell ref="A8:H8"/>
    <mergeCell ref="A9:H9"/>
    <mergeCell ref="A10:H10"/>
    <mergeCell ref="B12:B13"/>
    <mergeCell ref="E12:F12"/>
    <mergeCell ref="G12:H12"/>
    <mergeCell ref="A15:H15"/>
    <mergeCell ref="A16:H16"/>
    <mergeCell ref="A26:B26"/>
    <mergeCell ref="A28:H28"/>
    <mergeCell ref="A29:A38"/>
    <mergeCell ref="B31:B32"/>
    <mergeCell ref="B33:B34"/>
    <mergeCell ref="B35:B36"/>
    <mergeCell ref="B37:B38"/>
    <mergeCell ref="A39:A56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A57:A58"/>
    <mergeCell ref="B57:B58"/>
    <mergeCell ref="A60:B60"/>
    <mergeCell ref="A61:A62"/>
    <mergeCell ref="B61:B62"/>
    <mergeCell ref="A63:H63"/>
    <mergeCell ref="A68:A70"/>
    <mergeCell ref="A71:B71"/>
    <mergeCell ref="A72:H72"/>
    <mergeCell ref="A73:A75"/>
    <mergeCell ref="A80:A81"/>
    <mergeCell ref="A82:A87"/>
    <mergeCell ref="A88:A89"/>
    <mergeCell ref="B88:B89"/>
    <mergeCell ref="A92:B92"/>
    <mergeCell ref="A93:B93"/>
    <mergeCell ref="A94:H94"/>
    <mergeCell ref="A106:B106"/>
    <mergeCell ref="A107:H107"/>
    <mergeCell ref="A110:A112"/>
    <mergeCell ref="A116:B116"/>
    <mergeCell ref="A117:H117"/>
    <mergeCell ref="A123:B123"/>
    <mergeCell ref="A124:B124"/>
    <mergeCell ref="A126:B126"/>
    <mergeCell ref="A127:B127"/>
    <mergeCell ref="A128:H128"/>
    <mergeCell ref="A129:H129"/>
    <mergeCell ref="A130:A131"/>
    <mergeCell ref="A135:A136"/>
    <mergeCell ref="A140:B140"/>
    <mergeCell ref="A141:B141"/>
    <mergeCell ref="A142:H142"/>
    <mergeCell ref="A143:A144"/>
    <mergeCell ref="A148:A149"/>
    <mergeCell ref="A153:B153"/>
    <mergeCell ref="A154:B154"/>
    <mergeCell ref="A155:H155"/>
    <mergeCell ref="A156:A157"/>
    <mergeCell ref="A161:A162"/>
    <mergeCell ref="A164:B164"/>
    <mergeCell ref="A165:B165"/>
    <mergeCell ref="A166:B166"/>
    <mergeCell ref="A167:B167"/>
    <mergeCell ref="A168:H168"/>
    <mergeCell ref="A169:A170"/>
    <mergeCell ref="A171:B171"/>
    <mergeCell ref="A172:H172"/>
    <mergeCell ref="A173:A182"/>
    <mergeCell ref="B175:B176"/>
    <mergeCell ref="B177:B178"/>
    <mergeCell ref="B179:B180"/>
    <mergeCell ref="B181:B182"/>
    <mergeCell ref="A183:A200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A201:A202"/>
    <mergeCell ref="B201:B202"/>
    <mergeCell ref="A204:B204"/>
    <mergeCell ref="A205:A206"/>
    <mergeCell ref="B205:B206"/>
    <mergeCell ref="A207:H207"/>
    <mergeCell ref="A215:B215"/>
    <mergeCell ref="A216:H216"/>
    <mergeCell ref="A217:A219"/>
    <mergeCell ref="A224:A225"/>
    <mergeCell ref="A226:A231"/>
    <mergeCell ref="A232:A233"/>
    <mergeCell ref="B232:B233"/>
    <mergeCell ref="A236:B236"/>
    <mergeCell ref="A237:B237"/>
    <mergeCell ref="A238:H238"/>
    <mergeCell ref="A250:B250"/>
    <mergeCell ref="A251:H251"/>
    <mergeCell ref="A260:B260"/>
    <mergeCell ref="A261:H261"/>
    <mergeCell ref="A267:B267"/>
    <mergeCell ref="A268:B268"/>
    <mergeCell ref="A270:B270"/>
    <mergeCell ref="A271:B271"/>
    <mergeCell ref="A272:H272"/>
    <mergeCell ref="A273:H273"/>
    <mergeCell ref="A278:B278"/>
    <mergeCell ref="A279:B279"/>
    <mergeCell ref="A280:A282"/>
    <mergeCell ref="A283:B283"/>
    <mergeCell ref="A284:A286"/>
    <mergeCell ref="A287:B287"/>
    <mergeCell ref="D301:H301"/>
    <mergeCell ref="D304:H304"/>
    <mergeCell ref="D305:H305"/>
    <mergeCell ref="A289:H289"/>
    <mergeCell ref="A294:B294"/>
    <mergeCell ref="A295:B295"/>
    <mergeCell ref="A296:B296"/>
    <mergeCell ref="A297:B297"/>
    <mergeCell ref="A298:B298"/>
  </mergeCells>
  <conditionalFormatting sqref="A4:IV65536 A1:A3 C1:IV3">
    <cfRule type="cellIs" priority="2" dxfId="5" operator="equal" stopIfTrue="1">
      <formula>0</formula>
    </cfRule>
  </conditionalFormatting>
  <conditionalFormatting sqref="B1:B3">
    <cfRule type="cellIs" priority="1" dxfId="5" operator="equal" stopIfTrue="1">
      <formula>0</formula>
    </cfRule>
  </conditionalFormatting>
  <printOptions horizontalCentered="1"/>
  <pageMargins left="0.31496062992125984" right="0.07874015748031496" top="0.2755905511811024" bottom="0.1968503937007874" header="0.2362204724409449" footer="0.1968503937007874"/>
  <pageSetup fitToHeight="5" fitToWidth="5" horizontalDpi="600" verticalDpi="600" orientation="portrait" paperSize="9" scale="90" r:id="rId1"/>
  <rowBreaks count="4" manualBreakCount="4">
    <brk id="62" max="255" man="1"/>
    <brk id="127" max="255" man="1"/>
    <brk id="190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Гл.Экономист</cp:lastModifiedBy>
  <cp:lastPrinted>2017-02-16T12:22:52Z</cp:lastPrinted>
  <dcterms:created xsi:type="dcterms:W3CDTF">2009-02-20T09:41:20Z</dcterms:created>
  <dcterms:modified xsi:type="dcterms:W3CDTF">2017-02-16T12:23:15Z</dcterms:modified>
  <cp:category/>
  <cp:version/>
  <cp:contentType/>
  <cp:contentStatus/>
</cp:coreProperties>
</file>